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'BUF'!$A$1:$K$48</definedName>
    <definedName name="_xlnm.Print_Area" localSheetId="8">'CPT'!$A$1:$K$48</definedName>
    <definedName name="_xlnm.Print_Area" localSheetId="4">'EKU'!$A$1:$K$48</definedName>
    <definedName name="_xlnm.Print_Area" localSheetId="7">'ETH'!$A$1:$K$48</definedName>
    <definedName name="_xlnm.Print_Area" localSheetId="5">'JHB'!$A$1:$K$48</definedName>
    <definedName name="_xlnm.Print_Area" localSheetId="3">'MAN'!$A$1:$K$48</definedName>
    <definedName name="_xlnm.Print_Area" localSheetId="2">'NMA'!$A$1:$K$48</definedName>
    <definedName name="_xlnm.Print_Area" localSheetId="0">'Summary'!$A$1:$K$48</definedName>
    <definedName name="_xlnm.Print_Area" localSheetId="6">'TSH'!$A$1:$K$48</definedName>
  </definedNames>
  <calcPr fullCalcOnLoad="1"/>
</workbook>
</file>

<file path=xl/sharedStrings.xml><?xml version="1.0" encoding="utf-8"?>
<sst xmlns="http://schemas.openxmlformats.org/spreadsheetml/2006/main" count="621" uniqueCount="61">
  <si>
    <t>Eastern Cape: Buffalo City(BUF) - Table SA24 Summary of Personnel Numbers for 4th Quarter ended 30 June 2019</t>
  </si>
  <si>
    <t>Summary of Personnel Numbers</t>
  </si>
  <si>
    <t>Ref</t>
  </si>
  <si>
    <t>2017/18</t>
  </si>
  <si>
    <t>Current year 2018/19</t>
  </si>
  <si>
    <t>Next year 2019/20</t>
  </si>
  <si>
    <t>Number</t>
  </si>
  <si>
    <t>1</t>
  </si>
  <si>
    <t>Positions</t>
  </si>
  <si>
    <t>Permanent Employees</t>
  </si>
  <si>
    <t>Contract Employees</t>
  </si>
  <si>
    <t>Municipal Council and Boards of Municipal Entities</t>
  </si>
  <si>
    <t>Councillors (Political Office Bearers plus Other Councillors)</t>
  </si>
  <si>
    <t>Board Members of municipal entities</t>
  </si>
  <si>
    <t>3</t>
  </si>
  <si>
    <t>Municipal employees</t>
  </si>
  <si>
    <t>4</t>
  </si>
  <si>
    <t>Municipal Manager and Senior Managers</t>
  </si>
  <si>
    <t>2</t>
  </si>
  <si>
    <t>Other Managers</t>
  </si>
  <si>
    <t>6</t>
  </si>
  <si>
    <t>Professionals</t>
  </si>
  <si>
    <t>Finance</t>
  </si>
  <si>
    <t>Spatial/town planning</t>
  </si>
  <si>
    <t>Information Technology</t>
  </si>
  <si>
    <t>Roads</t>
  </si>
  <si>
    <t>Electricity</t>
  </si>
  <si>
    <t>Water</t>
  </si>
  <si>
    <t>Sanitation</t>
  </si>
  <si>
    <t>Refuse</t>
  </si>
  <si>
    <t>Other</t>
  </si>
  <si>
    <t>Technicians</t>
  </si>
  <si>
    <t>Clerks (Clerical and administrative)</t>
  </si>
  <si>
    <t>Service and sales workers</t>
  </si>
  <si>
    <t>Skilled agricultural and fishery workers</t>
  </si>
  <si>
    <t>Craft and related trades</t>
  </si>
  <si>
    <t>Plant and Machine Operators</t>
  </si>
  <si>
    <t>Elementary Occupations</t>
  </si>
  <si>
    <t>TOTAL PERSONNEL NUMBERS</t>
  </si>
  <si>
    <t>% increase</t>
  </si>
  <si>
    <t>Total municipal employees headcount</t>
  </si>
  <si>
    <t>5</t>
  </si>
  <si>
    <t>Finance personnel headcount</t>
  </si>
  <si>
    <t>7</t>
  </si>
  <si>
    <t>Human Resources personnel headcount</t>
  </si>
  <si>
    <t>Eastern Cape: Nelson Mandela Bay(NMA) - Table SA24 Summary of Personnel Numbers for 4th Quarter ended 30 June 2019</t>
  </si>
  <si>
    <t>Free State: Mangaung(MAN) - Table SA24 Summary of Personnel Numbers for 4th Quarter ended 30 June 2019</t>
  </si>
  <si>
    <t>Gauteng: City of Ekurhuleni(EKU) - Table SA24 Summary of Personnel Numbers for 4th Quarter ended 30 June 2019</t>
  </si>
  <si>
    <t>Gauteng: City of Johannesburg(JHB) - Table SA24 Summary of Personnel Numbers for 4th Quarter ended 30 June 2019</t>
  </si>
  <si>
    <t>Gauteng: City of Tshwane(TSH) - Table SA24 Summary of Personnel Numbers for 4th Quarter ended 30 June 2019</t>
  </si>
  <si>
    <t>Kwazulu-Natal: eThekwini(ETH) - Table SA24 Summary of Personnel Numbers for 4th Quarter ended 30 June 2019</t>
  </si>
  <si>
    <t>Western Cape: Cape Town(CPT) - Table SA24 Summary of Personnel Numbers for 4th Quarter ended 30 June 2019</t>
  </si>
  <si>
    <t>Summary - SA24 Summary of Personnel Numbers for 4th Quarter ended 30 June 2019</t>
  </si>
  <si>
    <t>References</t>
  </si>
  <si>
    <t>1. Full Time Equivalent (FTE). E.g. One full time person = 1FTE. A person working half time (say 4 hours out of 8) = 0.5FTE.</t>
  </si>
  <si>
    <t>2. s57 of the Systems Act</t>
  </si>
  <si>
    <t>3. Include only in Consolidated Statements</t>
  </si>
  <si>
    <t>4. Include municipal entity employees in Consolidated Statements</t>
  </si>
  <si>
    <t>5. Include headcount (number fo persons, Not FTE) of managers and staff only (exclude councillors)</t>
  </si>
  <si>
    <t>6. Managers who provide the direction of a critical technical function</t>
  </si>
  <si>
    <t>7. Total number of employees working on these functions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</si>
</sst>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_);\(#,###.0\);"/>
    <numFmt numFmtId="178" formatCode="_(* #,##0,_);_(* \(#,##0,\);_(* &quot;–&quot;?_);_(@_)"/>
    <numFmt numFmtId="179" formatCode="_(* #,##0_);_(* \(#,##0\);_(* &quot;–&quot;?_);_(@_)"/>
    <numFmt numFmtId="180" formatCode="0.0\%;\(0.0\%\);_(* &quot;-&quot;_)"/>
    <numFmt numFmtId="181" formatCode="_(* #,##0_);_(* \(#,##0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178" fontId="2" fillId="0" borderId="17" xfId="0" applyNumberFormat="1" applyFont="1" applyFill="1" applyBorder="1" applyAlignment="1" applyProtection="1">
      <alignment horizontal="center" vertical="center"/>
      <protection/>
    </xf>
    <xf numFmtId="178" fontId="2" fillId="0" borderId="18" xfId="0" applyNumberFormat="1" applyFont="1" applyFill="1" applyBorder="1" applyAlignment="1" applyProtection="1">
      <alignment horizontal="center" vertical="center"/>
      <protection/>
    </xf>
    <xf numFmtId="178" fontId="2" fillId="0" borderId="19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80" fontId="2" fillId="0" borderId="11" xfId="0" applyNumberFormat="1" applyFont="1" applyFill="1" applyBorder="1" applyAlignment="1" applyProtection="1">
      <alignment/>
      <protection/>
    </xf>
    <xf numFmtId="180" fontId="2" fillId="0" borderId="22" xfId="0" applyNumberFormat="1" applyFont="1" applyFill="1" applyBorder="1" applyAlignment="1" applyProtection="1">
      <alignment/>
      <protection/>
    </xf>
    <xf numFmtId="180" fontId="2" fillId="0" borderId="10" xfId="0" applyNumberFormat="1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81" fontId="3" fillId="0" borderId="17" xfId="0" applyNumberFormat="1" applyFont="1" applyFill="1" applyBorder="1" applyAlignment="1" applyProtection="1">
      <alignment/>
      <protection/>
    </xf>
    <xf numFmtId="181" fontId="3" fillId="0" borderId="18" xfId="0" applyNumberFormat="1" applyFont="1" applyFill="1" applyBorder="1" applyAlignment="1" applyProtection="1">
      <alignment/>
      <protection/>
    </xf>
    <xf numFmtId="181" fontId="3" fillId="0" borderId="19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20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19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181" fontId="2" fillId="0" borderId="20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indent="1"/>
      <protection/>
    </xf>
    <xf numFmtId="0" fontId="3" fillId="0" borderId="19" xfId="0" applyNumberFormat="1" applyFont="1" applyFill="1" applyBorder="1" applyAlignment="1" applyProtection="1">
      <alignment horizontal="left" indent="1"/>
      <protection/>
    </xf>
    <xf numFmtId="0" fontId="4" fillId="0" borderId="19" xfId="0" applyNumberFormat="1" applyFont="1" applyFill="1" applyBorder="1" applyAlignment="1" applyProtection="1">
      <alignment horizontal="left" indent="2"/>
      <protection/>
    </xf>
    <xf numFmtId="0" fontId="2" fillId="0" borderId="25" xfId="0" applyNumberFormat="1" applyFont="1" applyFill="1" applyBorder="1" applyAlignment="1" applyProtection="1">
      <alignment/>
      <protection/>
    </xf>
    <xf numFmtId="181" fontId="2" fillId="0" borderId="21" xfId="0" applyNumberFormat="1" applyFont="1" applyFill="1" applyBorder="1" applyAlignment="1" applyProtection="1">
      <alignment/>
      <protection/>
    </xf>
    <xf numFmtId="181" fontId="2" fillId="0" borderId="26" xfId="0" applyNumberFormat="1" applyFont="1" applyFill="1" applyBorder="1" applyAlignment="1" applyProtection="1">
      <alignment/>
      <protection/>
    </xf>
    <xf numFmtId="181" fontId="2" fillId="0" borderId="25" xfId="42" applyNumberFormat="1" applyFont="1" applyFill="1" applyBorder="1" applyAlignment="1" applyProtection="1">
      <alignment/>
      <protection/>
    </xf>
    <xf numFmtId="181" fontId="2" fillId="0" borderId="21" xfId="42" applyNumberFormat="1" applyFont="1" applyFill="1" applyBorder="1" applyAlignment="1" applyProtection="1">
      <alignment/>
      <protection/>
    </xf>
    <xf numFmtId="181" fontId="2" fillId="0" borderId="27" xfId="42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 horizontal="left" indent="1"/>
      <protection/>
    </xf>
    <xf numFmtId="0" fontId="3" fillId="0" borderId="14" xfId="0" applyNumberFormat="1" applyFont="1" applyBorder="1" applyAlignment="1" applyProtection="1">
      <alignment horizontal="left" indent="1"/>
      <protection/>
    </xf>
    <xf numFmtId="181" fontId="3" fillId="0" borderId="15" xfId="0" applyNumberFormat="1" applyFont="1" applyFill="1" applyBorder="1" applyAlignment="1" applyProtection="1">
      <alignment/>
      <protection/>
    </xf>
    <xf numFmtId="181" fontId="3" fillId="0" borderId="16" xfId="0" applyNumberFormat="1" applyFont="1" applyFill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4" fillId="0" borderId="29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PageLayoutView="0" workbookViewId="0" topLeftCell="A1">
      <selection activeCell="G42" sqref="G42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f>SUM(BUF:CPT!C5)</f>
        <v>1398</v>
      </c>
      <c r="D5" s="27">
        <f>SUM(BUF:CPT!D5)</f>
        <v>219</v>
      </c>
      <c r="E5" s="28">
        <f>SUM(BUF:CPT!E5)</f>
        <v>1191</v>
      </c>
      <c r="F5" s="29">
        <f>SUM(BUF:CPT!F5)</f>
        <v>1477</v>
      </c>
      <c r="G5" s="27">
        <f>SUM(BUF:CPT!G5)</f>
        <v>317</v>
      </c>
      <c r="H5" s="30">
        <f>SUM(BUF:CPT!H5)</f>
        <v>1171</v>
      </c>
      <c r="I5" s="31">
        <f>SUM(BUF:CPT!I5)</f>
        <v>1483</v>
      </c>
      <c r="J5" s="27">
        <f>SUM(BUF:CPT!J5)</f>
        <v>316</v>
      </c>
      <c r="K5" s="28">
        <f>SUM(BUF:CPT!K5)</f>
        <v>1166</v>
      </c>
    </row>
    <row r="6" spans="1:11" ht="13.5">
      <c r="A6" s="39" t="s">
        <v>13</v>
      </c>
      <c r="B6" s="11" t="s">
        <v>14</v>
      </c>
      <c r="C6" s="27">
        <f>SUM(BUF:CPT!C6)</f>
        <v>168</v>
      </c>
      <c r="D6" s="27">
        <f>SUM(BUF:CPT!D6)</f>
        <v>28</v>
      </c>
      <c r="E6" s="28">
        <f>SUM(BUF:CPT!E6)</f>
        <v>128</v>
      </c>
      <c r="F6" s="29">
        <f>SUM(BUF:CPT!F6)</f>
        <v>136</v>
      </c>
      <c r="G6" s="27">
        <f>SUM(BUF:CPT!G6)</f>
        <v>10</v>
      </c>
      <c r="H6" s="30">
        <f>SUM(BUF:CPT!H6)</f>
        <v>114</v>
      </c>
      <c r="I6" s="31">
        <f>SUM(BUF:CPT!I6)</f>
        <v>128</v>
      </c>
      <c r="J6" s="27">
        <f>SUM(BUF:CPT!J6)</f>
        <v>14</v>
      </c>
      <c r="K6" s="28">
        <f>SUM(BUF:CPT!K6)</f>
        <v>114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f>SUM(BUF:CPT!C8)</f>
        <v>532</v>
      </c>
      <c r="D8" s="27">
        <f>SUM(BUF:CPT!D8)</f>
        <v>142</v>
      </c>
      <c r="E8" s="28">
        <f>SUM(BUF:CPT!E8)</f>
        <v>288</v>
      </c>
      <c r="F8" s="29">
        <f>SUM(BUF:CPT!F8)</f>
        <v>597</v>
      </c>
      <c r="G8" s="27">
        <f>SUM(BUF:CPT!G8)</f>
        <v>165</v>
      </c>
      <c r="H8" s="30">
        <f>SUM(BUF:CPT!H8)</f>
        <v>256</v>
      </c>
      <c r="I8" s="31">
        <f>SUM(BUF:CPT!I8)</f>
        <v>498</v>
      </c>
      <c r="J8" s="27">
        <f>SUM(BUF:CPT!J8)</f>
        <v>168</v>
      </c>
      <c r="K8" s="28">
        <f>SUM(BUF:CPT!K8)</f>
        <v>236</v>
      </c>
    </row>
    <row r="9" spans="1:11" ht="13.5">
      <c r="A9" s="39" t="s">
        <v>19</v>
      </c>
      <c r="B9" s="11" t="s">
        <v>20</v>
      </c>
      <c r="C9" s="27">
        <f>SUM(BUF:CPT!C9)</f>
        <v>4573</v>
      </c>
      <c r="D9" s="27">
        <f>SUM(BUF:CPT!D9)</f>
        <v>3334</v>
      </c>
      <c r="E9" s="28">
        <f>SUM(BUF:CPT!E9)</f>
        <v>121</v>
      </c>
      <c r="F9" s="29">
        <f>SUM(BUF:CPT!F9)</f>
        <v>5431</v>
      </c>
      <c r="G9" s="27">
        <f>SUM(BUF:CPT!G9)</f>
        <v>3955</v>
      </c>
      <c r="H9" s="30">
        <f>SUM(BUF:CPT!H9)</f>
        <v>267</v>
      </c>
      <c r="I9" s="31">
        <f>SUM(BUF:CPT!I9)</f>
        <v>5118</v>
      </c>
      <c r="J9" s="27">
        <f>SUM(BUF:CPT!J9)</f>
        <v>4109</v>
      </c>
      <c r="K9" s="28">
        <f>SUM(BUF:CPT!K9)</f>
        <v>161</v>
      </c>
    </row>
    <row r="10" spans="1:11" ht="13.5">
      <c r="A10" s="39" t="s">
        <v>21</v>
      </c>
      <c r="B10" s="11"/>
      <c r="C10" s="32">
        <f>SUM(C11:C19)</f>
        <v>13396</v>
      </c>
      <c r="D10" s="32">
        <f aca="true" t="shared" si="0" ref="D10:K10">SUM(D11:D19)</f>
        <v>11118</v>
      </c>
      <c r="E10" s="33">
        <f t="shared" si="0"/>
        <v>479</v>
      </c>
      <c r="F10" s="34">
        <f t="shared" si="0"/>
        <v>12107</v>
      </c>
      <c r="G10" s="32">
        <f t="shared" si="0"/>
        <v>10595</v>
      </c>
      <c r="H10" s="35">
        <f t="shared" si="0"/>
        <v>619</v>
      </c>
      <c r="I10" s="36">
        <f t="shared" si="0"/>
        <v>15031</v>
      </c>
      <c r="J10" s="32">
        <f t="shared" si="0"/>
        <v>12595</v>
      </c>
      <c r="K10" s="33">
        <f t="shared" si="0"/>
        <v>2215</v>
      </c>
    </row>
    <row r="11" spans="1:11" ht="13.5">
      <c r="A11" s="40" t="s">
        <v>22</v>
      </c>
      <c r="B11" s="11"/>
      <c r="C11" s="27">
        <f>SUM(BUF:CPT!C11)</f>
        <v>2288</v>
      </c>
      <c r="D11" s="27">
        <f>SUM(BUF:CPT!D11)</f>
        <v>1519</v>
      </c>
      <c r="E11" s="28">
        <f>SUM(BUF:CPT!E11)</f>
        <v>23</v>
      </c>
      <c r="F11" s="29">
        <f>SUM(BUF:CPT!F11)</f>
        <v>1902</v>
      </c>
      <c r="G11" s="27">
        <f>SUM(BUF:CPT!G11)</f>
        <v>1432</v>
      </c>
      <c r="H11" s="30">
        <f>SUM(BUF:CPT!H11)</f>
        <v>33</v>
      </c>
      <c r="I11" s="31">
        <f>SUM(BUF:CPT!I11)</f>
        <v>1800</v>
      </c>
      <c r="J11" s="27">
        <f>SUM(BUF:CPT!J11)</f>
        <v>1750</v>
      </c>
      <c r="K11" s="28">
        <f>SUM(BUF:CPT!K11)</f>
        <v>38</v>
      </c>
    </row>
    <row r="12" spans="1:11" ht="13.5">
      <c r="A12" s="40" t="s">
        <v>23</v>
      </c>
      <c r="B12" s="11"/>
      <c r="C12" s="27">
        <f>SUM(BUF:CPT!C12)</f>
        <v>599</v>
      </c>
      <c r="D12" s="27">
        <f>SUM(BUF:CPT!D12)</f>
        <v>706</v>
      </c>
      <c r="E12" s="28">
        <f>SUM(BUF:CPT!E12)</f>
        <v>5</v>
      </c>
      <c r="F12" s="29">
        <f>SUM(BUF:CPT!F12)</f>
        <v>512</v>
      </c>
      <c r="G12" s="27">
        <f>SUM(BUF:CPT!G12)</f>
        <v>370</v>
      </c>
      <c r="H12" s="30">
        <f>SUM(BUF:CPT!H12)</f>
        <v>12</v>
      </c>
      <c r="I12" s="31">
        <f>SUM(BUF:CPT!I12)</f>
        <v>395</v>
      </c>
      <c r="J12" s="27">
        <f>SUM(BUF:CPT!J12)</f>
        <v>369</v>
      </c>
      <c r="K12" s="28">
        <f>SUM(BUF:CPT!K12)</f>
        <v>10</v>
      </c>
    </row>
    <row r="13" spans="1:11" ht="13.5">
      <c r="A13" s="40" t="s">
        <v>24</v>
      </c>
      <c r="B13" s="11"/>
      <c r="C13" s="27">
        <f>SUM(BUF:CPT!C13)</f>
        <v>453</v>
      </c>
      <c r="D13" s="27">
        <f>SUM(BUF:CPT!D13)</f>
        <v>305</v>
      </c>
      <c r="E13" s="28">
        <f>SUM(BUF:CPT!E13)</f>
        <v>27</v>
      </c>
      <c r="F13" s="29">
        <f>SUM(BUF:CPT!F13)</f>
        <v>412</v>
      </c>
      <c r="G13" s="27">
        <f>SUM(BUF:CPT!G13)</f>
        <v>307</v>
      </c>
      <c r="H13" s="30">
        <f>SUM(BUF:CPT!H13)</f>
        <v>37</v>
      </c>
      <c r="I13" s="31">
        <f>SUM(BUF:CPT!I13)</f>
        <v>316</v>
      </c>
      <c r="J13" s="27">
        <f>SUM(BUF:CPT!J13)</f>
        <v>302</v>
      </c>
      <c r="K13" s="28">
        <f>SUM(BUF:CPT!K13)</f>
        <v>43</v>
      </c>
    </row>
    <row r="14" spans="1:11" ht="13.5">
      <c r="A14" s="40" t="s">
        <v>25</v>
      </c>
      <c r="B14" s="11"/>
      <c r="C14" s="27">
        <f>SUM(BUF:CPT!C14)</f>
        <v>366</v>
      </c>
      <c r="D14" s="27">
        <f>SUM(BUF:CPT!D14)</f>
        <v>241</v>
      </c>
      <c r="E14" s="28">
        <f>SUM(BUF:CPT!E14)</f>
        <v>2</v>
      </c>
      <c r="F14" s="29">
        <f>SUM(BUF:CPT!F14)</f>
        <v>303</v>
      </c>
      <c r="G14" s="27">
        <f>SUM(BUF:CPT!G14)</f>
        <v>191</v>
      </c>
      <c r="H14" s="30">
        <f>SUM(BUF:CPT!H14)</f>
        <v>11</v>
      </c>
      <c r="I14" s="31">
        <f>SUM(BUF:CPT!I14)</f>
        <v>845</v>
      </c>
      <c r="J14" s="27">
        <f>SUM(BUF:CPT!J14)</f>
        <v>715</v>
      </c>
      <c r="K14" s="28">
        <f>SUM(BUF:CPT!K14)</f>
        <v>16</v>
      </c>
    </row>
    <row r="15" spans="1:11" ht="13.5">
      <c r="A15" s="40" t="s">
        <v>26</v>
      </c>
      <c r="B15" s="11"/>
      <c r="C15" s="27">
        <f>SUM(BUF:CPT!C15)</f>
        <v>795</v>
      </c>
      <c r="D15" s="27">
        <f>SUM(BUF:CPT!D15)</f>
        <v>822</v>
      </c>
      <c r="E15" s="28">
        <f>SUM(BUF:CPT!E15)</f>
        <v>6</v>
      </c>
      <c r="F15" s="29">
        <f>SUM(BUF:CPT!F15)</f>
        <v>895</v>
      </c>
      <c r="G15" s="27">
        <f>SUM(BUF:CPT!G15)</f>
        <v>793</v>
      </c>
      <c r="H15" s="30">
        <f>SUM(BUF:CPT!H15)</f>
        <v>70</v>
      </c>
      <c r="I15" s="31">
        <f>SUM(BUF:CPT!I15)</f>
        <v>953</v>
      </c>
      <c r="J15" s="27">
        <f>SUM(BUF:CPT!J15)</f>
        <v>988</v>
      </c>
      <c r="K15" s="28">
        <f>SUM(BUF:CPT!K15)</f>
        <v>121</v>
      </c>
    </row>
    <row r="16" spans="1:11" ht="13.5">
      <c r="A16" s="40" t="s">
        <v>27</v>
      </c>
      <c r="B16" s="11"/>
      <c r="C16" s="27">
        <f>SUM(BUF:CPT!C16)</f>
        <v>727</v>
      </c>
      <c r="D16" s="27">
        <f>SUM(BUF:CPT!D16)</f>
        <v>486</v>
      </c>
      <c r="E16" s="28">
        <f>SUM(BUF:CPT!E16)</f>
        <v>25</v>
      </c>
      <c r="F16" s="29">
        <f>SUM(BUF:CPT!F16)</f>
        <v>469</v>
      </c>
      <c r="G16" s="27">
        <f>SUM(BUF:CPT!G16)</f>
        <v>352</v>
      </c>
      <c r="H16" s="30">
        <f>SUM(BUF:CPT!H16)</f>
        <v>21</v>
      </c>
      <c r="I16" s="31">
        <f>SUM(BUF:CPT!I16)</f>
        <v>556</v>
      </c>
      <c r="J16" s="27">
        <f>SUM(BUF:CPT!J16)</f>
        <v>442</v>
      </c>
      <c r="K16" s="28">
        <f>SUM(BUF:CPT!K16)</f>
        <v>55</v>
      </c>
    </row>
    <row r="17" spans="1:11" ht="13.5">
      <c r="A17" s="40" t="s">
        <v>28</v>
      </c>
      <c r="B17" s="11"/>
      <c r="C17" s="27">
        <f>SUM(BUF:CPT!C17)</f>
        <v>444</v>
      </c>
      <c r="D17" s="27">
        <f>SUM(BUF:CPT!D17)</f>
        <v>84</v>
      </c>
      <c r="E17" s="28">
        <f>SUM(BUF:CPT!E17)</f>
        <v>0</v>
      </c>
      <c r="F17" s="29">
        <f>SUM(BUF:CPT!F17)</f>
        <v>267</v>
      </c>
      <c r="G17" s="27">
        <f>SUM(BUF:CPT!G17)</f>
        <v>61</v>
      </c>
      <c r="H17" s="30">
        <f>SUM(BUF:CPT!H17)</f>
        <v>16</v>
      </c>
      <c r="I17" s="31">
        <f>SUM(BUF:CPT!I17)</f>
        <v>54</v>
      </c>
      <c r="J17" s="27">
        <f>SUM(BUF:CPT!J17)</f>
        <v>84</v>
      </c>
      <c r="K17" s="28">
        <f>SUM(BUF:CPT!K17)</f>
        <v>16</v>
      </c>
    </row>
    <row r="18" spans="1:11" ht="13.5">
      <c r="A18" s="40" t="s">
        <v>29</v>
      </c>
      <c r="B18" s="11"/>
      <c r="C18" s="27">
        <f>SUM(BUF:CPT!C18)</f>
        <v>96</v>
      </c>
      <c r="D18" s="27">
        <f>SUM(BUF:CPT!D18)</f>
        <v>148</v>
      </c>
      <c r="E18" s="28">
        <f>SUM(BUF:CPT!E18)</f>
        <v>0</v>
      </c>
      <c r="F18" s="29">
        <f>SUM(BUF:CPT!F18)</f>
        <v>84</v>
      </c>
      <c r="G18" s="27">
        <f>SUM(BUF:CPT!G18)</f>
        <v>128</v>
      </c>
      <c r="H18" s="30">
        <f>SUM(BUF:CPT!H18)</f>
        <v>1</v>
      </c>
      <c r="I18" s="31">
        <f>SUM(BUF:CPT!I18)</f>
        <v>160</v>
      </c>
      <c r="J18" s="27">
        <f>SUM(BUF:CPT!J18)</f>
        <v>139</v>
      </c>
      <c r="K18" s="28">
        <f>SUM(BUF:CPT!K18)</f>
        <v>2</v>
      </c>
    </row>
    <row r="19" spans="1:11" ht="13.5">
      <c r="A19" s="40" t="s">
        <v>30</v>
      </c>
      <c r="B19" s="11"/>
      <c r="C19" s="27">
        <f>SUM(BUF:CPT!C19)</f>
        <v>7628</v>
      </c>
      <c r="D19" s="27">
        <f>SUM(BUF:CPT!D19)</f>
        <v>6807</v>
      </c>
      <c r="E19" s="28">
        <f>SUM(BUF:CPT!E19)</f>
        <v>391</v>
      </c>
      <c r="F19" s="29">
        <f>SUM(BUF:CPT!F19)</f>
        <v>7263</v>
      </c>
      <c r="G19" s="27">
        <f>SUM(BUF:CPT!G19)</f>
        <v>6961</v>
      </c>
      <c r="H19" s="30">
        <f>SUM(BUF:CPT!H19)</f>
        <v>418</v>
      </c>
      <c r="I19" s="31">
        <f>SUM(BUF:CPT!I19)</f>
        <v>9952</v>
      </c>
      <c r="J19" s="27">
        <f>SUM(BUF:CPT!J19)</f>
        <v>7806</v>
      </c>
      <c r="K19" s="28">
        <f>SUM(BUF:CPT!K19)</f>
        <v>1914</v>
      </c>
    </row>
    <row r="20" spans="1:11" ht="13.5">
      <c r="A20" s="39" t="s">
        <v>31</v>
      </c>
      <c r="B20" s="11"/>
      <c r="C20" s="32">
        <f>SUM(C21:C29)</f>
        <v>26111</v>
      </c>
      <c r="D20" s="32">
        <f aca="true" t="shared" si="1" ref="D20:K20">SUM(D21:D29)</f>
        <v>21887</v>
      </c>
      <c r="E20" s="33">
        <f t="shared" si="1"/>
        <v>450</v>
      </c>
      <c r="F20" s="34">
        <f t="shared" si="1"/>
        <v>22844</v>
      </c>
      <c r="G20" s="32">
        <f t="shared" si="1"/>
        <v>21871</v>
      </c>
      <c r="H20" s="35">
        <f t="shared" si="1"/>
        <v>798</v>
      </c>
      <c r="I20" s="36">
        <f t="shared" si="1"/>
        <v>28116</v>
      </c>
      <c r="J20" s="32">
        <f t="shared" si="1"/>
        <v>25128</v>
      </c>
      <c r="K20" s="33">
        <f t="shared" si="1"/>
        <v>1813</v>
      </c>
    </row>
    <row r="21" spans="1:11" ht="13.5">
      <c r="A21" s="40" t="s">
        <v>22</v>
      </c>
      <c r="B21" s="11"/>
      <c r="C21" s="27">
        <f>SUM(BUF:CPT!C21)</f>
        <v>2701</v>
      </c>
      <c r="D21" s="27">
        <f>SUM(BUF:CPT!D21)</f>
        <v>1825</v>
      </c>
      <c r="E21" s="28">
        <f>SUM(BUF:CPT!E21)</f>
        <v>62</v>
      </c>
      <c r="F21" s="29">
        <f>SUM(BUF:CPT!F21)</f>
        <v>3023</v>
      </c>
      <c r="G21" s="27">
        <f>SUM(BUF:CPT!G21)</f>
        <v>2120</v>
      </c>
      <c r="H21" s="30">
        <f>SUM(BUF:CPT!H21)</f>
        <v>71</v>
      </c>
      <c r="I21" s="31">
        <f>SUM(BUF:CPT!I21)</f>
        <v>2636</v>
      </c>
      <c r="J21" s="27">
        <f>SUM(BUF:CPT!J21)</f>
        <v>2457</v>
      </c>
      <c r="K21" s="28">
        <f>SUM(BUF:CPT!K21)</f>
        <v>71</v>
      </c>
    </row>
    <row r="22" spans="1:11" ht="13.5">
      <c r="A22" s="40" t="s">
        <v>23</v>
      </c>
      <c r="B22" s="11"/>
      <c r="C22" s="27">
        <f>SUM(BUF:CPT!C22)</f>
        <v>1300</v>
      </c>
      <c r="D22" s="27">
        <f>SUM(BUF:CPT!D22)</f>
        <v>990</v>
      </c>
      <c r="E22" s="28">
        <f>SUM(BUF:CPT!E22)</f>
        <v>2</v>
      </c>
      <c r="F22" s="29">
        <f>SUM(BUF:CPT!F22)</f>
        <v>1279</v>
      </c>
      <c r="G22" s="27">
        <f>SUM(BUF:CPT!G22)</f>
        <v>1002</v>
      </c>
      <c r="H22" s="30">
        <f>SUM(BUF:CPT!H22)</f>
        <v>17</v>
      </c>
      <c r="I22" s="31">
        <f>SUM(BUF:CPT!I22)</f>
        <v>1142</v>
      </c>
      <c r="J22" s="27">
        <f>SUM(BUF:CPT!J22)</f>
        <v>973</v>
      </c>
      <c r="K22" s="28">
        <f>SUM(BUF:CPT!K22)</f>
        <v>17</v>
      </c>
    </row>
    <row r="23" spans="1:11" ht="13.5">
      <c r="A23" s="40" t="s">
        <v>24</v>
      </c>
      <c r="B23" s="11"/>
      <c r="C23" s="27">
        <f>SUM(BUF:CPT!C23)</f>
        <v>767</v>
      </c>
      <c r="D23" s="27">
        <f>SUM(BUF:CPT!D23)</f>
        <v>500</v>
      </c>
      <c r="E23" s="28">
        <f>SUM(BUF:CPT!E23)</f>
        <v>30</v>
      </c>
      <c r="F23" s="29">
        <f>SUM(BUF:CPT!F23)</f>
        <v>683</v>
      </c>
      <c r="G23" s="27">
        <f>SUM(BUF:CPT!G23)</f>
        <v>572</v>
      </c>
      <c r="H23" s="30">
        <f>SUM(BUF:CPT!H23)</f>
        <v>33</v>
      </c>
      <c r="I23" s="31">
        <f>SUM(BUF:CPT!I23)</f>
        <v>789</v>
      </c>
      <c r="J23" s="27">
        <f>SUM(BUF:CPT!J23)</f>
        <v>733</v>
      </c>
      <c r="K23" s="28">
        <f>SUM(BUF:CPT!K23)</f>
        <v>28</v>
      </c>
    </row>
    <row r="24" spans="1:11" ht="13.5">
      <c r="A24" s="40" t="s">
        <v>25</v>
      </c>
      <c r="B24" s="11"/>
      <c r="C24" s="27">
        <f>SUM(BUF:CPT!C24)</f>
        <v>781</v>
      </c>
      <c r="D24" s="27">
        <f>SUM(BUF:CPT!D24)</f>
        <v>535</v>
      </c>
      <c r="E24" s="28">
        <f>SUM(BUF:CPT!E24)</f>
        <v>6</v>
      </c>
      <c r="F24" s="29">
        <f>SUM(BUF:CPT!F24)</f>
        <v>573</v>
      </c>
      <c r="G24" s="27">
        <f>SUM(BUF:CPT!G24)</f>
        <v>429</v>
      </c>
      <c r="H24" s="30">
        <f>SUM(BUF:CPT!H24)</f>
        <v>15</v>
      </c>
      <c r="I24" s="31">
        <f>SUM(BUF:CPT!I24)</f>
        <v>1603</v>
      </c>
      <c r="J24" s="27">
        <f>SUM(BUF:CPT!J24)</f>
        <v>431</v>
      </c>
      <c r="K24" s="28">
        <f>SUM(BUF:CPT!K24)</f>
        <v>1013</v>
      </c>
    </row>
    <row r="25" spans="1:11" ht="13.5">
      <c r="A25" s="40" t="s">
        <v>26</v>
      </c>
      <c r="B25" s="11"/>
      <c r="C25" s="27">
        <f>SUM(BUF:CPT!C25)</f>
        <v>3061</v>
      </c>
      <c r="D25" s="27">
        <f>SUM(BUF:CPT!D25)</f>
        <v>2457</v>
      </c>
      <c r="E25" s="28">
        <f>SUM(BUF:CPT!E25)</f>
        <v>18</v>
      </c>
      <c r="F25" s="29">
        <f>SUM(BUF:CPT!F25)</f>
        <v>2684</v>
      </c>
      <c r="G25" s="27">
        <f>SUM(BUF:CPT!G25)</f>
        <v>1911</v>
      </c>
      <c r="H25" s="30">
        <f>SUM(BUF:CPT!H25)</f>
        <v>121</v>
      </c>
      <c r="I25" s="31">
        <f>SUM(BUF:CPT!I25)</f>
        <v>2901</v>
      </c>
      <c r="J25" s="27">
        <f>SUM(BUF:CPT!J25)</f>
        <v>2057</v>
      </c>
      <c r="K25" s="28">
        <f>SUM(BUF:CPT!K25)</f>
        <v>131</v>
      </c>
    </row>
    <row r="26" spans="1:11" ht="13.5">
      <c r="A26" s="40" t="s">
        <v>27</v>
      </c>
      <c r="B26" s="11"/>
      <c r="C26" s="27">
        <f>SUM(BUF:CPT!C26)</f>
        <v>1575</v>
      </c>
      <c r="D26" s="27">
        <f>SUM(BUF:CPT!D26)</f>
        <v>1325</v>
      </c>
      <c r="E26" s="28">
        <f>SUM(BUF:CPT!E26)</f>
        <v>43</v>
      </c>
      <c r="F26" s="29">
        <f>SUM(BUF:CPT!F26)</f>
        <v>1642</v>
      </c>
      <c r="G26" s="27">
        <f>SUM(BUF:CPT!G26)</f>
        <v>1203</v>
      </c>
      <c r="H26" s="30">
        <f>SUM(BUF:CPT!H26)</f>
        <v>75</v>
      </c>
      <c r="I26" s="31">
        <f>SUM(BUF:CPT!I26)</f>
        <v>1783</v>
      </c>
      <c r="J26" s="27">
        <f>SUM(BUF:CPT!J26)</f>
        <v>1363</v>
      </c>
      <c r="K26" s="28">
        <f>SUM(BUF:CPT!K26)</f>
        <v>64</v>
      </c>
    </row>
    <row r="27" spans="1:11" ht="13.5">
      <c r="A27" s="40" t="s">
        <v>28</v>
      </c>
      <c r="B27" s="11"/>
      <c r="C27" s="27">
        <f>SUM(BUF:CPT!C27)</f>
        <v>328</v>
      </c>
      <c r="D27" s="27">
        <f>SUM(BUF:CPT!D27)</f>
        <v>258</v>
      </c>
      <c r="E27" s="28">
        <f>SUM(BUF:CPT!E27)</f>
        <v>0</v>
      </c>
      <c r="F27" s="29">
        <f>SUM(BUF:CPT!F27)</f>
        <v>342</v>
      </c>
      <c r="G27" s="27">
        <f>SUM(BUF:CPT!G27)</f>
        <v>268</v>
      </c>
      <c r="H27" s="30">
        <f>SUM(BUF:CPT!H27)</f>
        <v>19</v>
      </c>
      <c r="I27" s="31">
        <f>SUM(BUF:CPT!I27)</f>
        <v>449</v>
      </c>
      <c r="J27" s="27">
        <f>SUM(BUF:CPT!J27)</f>
        <v>427</v>
      </c>
      <c r="K27" s="28">
        <f>SUM(BUF:CPT!K27)</f>
        <v>19</v>
      </c>
    </row>
    <row r="28" spans="1:11" ht="13.5">
      <c r="A28" s="40" t="s">
        <v>29</v>
      </c>
      <c r="B28" s="11"/>
      <c r="C28" s="27">
        <f>SUM(BUF:CPT!C28)</f>
        <v>575</v>
      </c>
      <c r="D28" s="27">
        <f>SUM(BUF:CPT!D28)</f>
        <v>416</v>
      </c>
      <c r="E28" s="28">
        <f>SUM(BUF:CPT!E28)</f>
        <v>25</v>
      </c>
      <c r="F28" s="29">
        <f>SUM(BUF:CPT!F28)</f>
        <v>486</v>
      </c>
      <c r="G28" s="27">
        <f>SUM(BUF:CPT!G28)</f>
        <v>345</v>
      </c>
      <c r="H28" s="30">
        <f>SUM(BUF:CPT!H28)</f>
        <v>6</v>
      </c>
      <c r="I28" s="31">
        <f>SUM(BUF:CPT!I28)</f>
        <v>476</v>
      </c>
      <c r="J28" s="27">
        <f>SUM(BUF:CPT!J28)</f>
        <v>447</v>
      </c>
      <c r="K28" s="28">
        <f>SUM(BUF:CPT!K28)</f>
        <v>6</v>
      </c>
    </row>
    <row r="29" spans="1:11" ht="13.5">
      <c r="A29" s="40" t="s">
        <v>30</v>
      </c>
      <c r="B29" s="11"/>
      <c r="C29" s="27">
        <f>SUM(BUF:CPT!C29)</f>
        <v>15023</v>
      </c>
      <c r="D29" s="27">
        <f>SUM(BUF:CPT!D29)</f>
        <v>13581</v>
      </c>
      <c r="E29" s="28">
        <f>SUM(BUF:CPT!E29)</f>
        <v>264</v>
      </c>
      <c r="F29" s="29">
        <f>SUM(BUF:CPT!F29)</f>
        <v>12132</v>
      </c>
      <c r="G29" s="27">
        <f>SUM(BUF:CPT!G29)</f>
        <v>14021</v>
      </c>
      <c r="H29" s="30">
        <f>SUM(BUF:CPT!H29)</f>
        <v>441</v>
      </c>
      <c r="I29" s="31">
        <f>SUM(BUF:CPT!I29)</f>
        <v>16337</v>
      </c>
      <c r="J29" s="27">
        <f>SUM(BUF:CPT!J29)</f>
        <v>16240</v>
      </c>
      <c r="K29" s="28">
        <f>SUM(BUF:CPT!K29)</f>
        <v>464</v>
      </c>
    </row>
    <row r="30" spans="1:11" ht="13.5">
      <c r="A30" s="39" t="s">
        <v>32</v>
      </c>
      <c r="B30" s="11"/>
      <c r="C30" s="27">
        <f>SUM(BUF:CPT!C30)</f>
        <v>27422</v>
      </c>
      <c r="D30" s="27">
        <f>SUM(BUF:CPT!D30)</f>
        <v>23596</v>
      </c>
      <c r="E30" s="28">
        <f>SUM(BUF:CPT!E30)</f>
        <v>861</v>
      </c>
      <c r="F30" s="29">
        <f>SUM(BUF:CPT!F30)</f>
        <v>32037</v>
      </c>
      <c r="G30" s="27">
        <f>SUM(BUF:CPT!G30)</f>
        <v>27447</v>
      </c>
      <c r="H30" s="30">
        <f>SUM(BUF:CPT!H30)</f>
        <v>1024</v>
      </c>
      <c r="I30" s="31">
        <f>SUM(BUF:CPT!I30)</f>
        <v>31742</v>
      </c>
      <c r="J30" s="27">
        <f>SUM(BUF:CPT!J30)</f>
        <v>27959</v>
      </c>
      <c r="K30" s="28">
        <f>SUM(BUF:CPT!K30)</f>
        <v>844</v>
      </c>
    </row>
    <row r="31" spans="1:11" ht="13.5">
      <c r="A31" s="39" t="s">
        <v>33</v>
      </c>
      <c r="B31" s="11"/>
      <c r="C31" s="27">
        <f>SUM(BUF:CPT!C31)</f>
        <v>20778</v>
      </c>
      <c r="D31" s="27">
        <f>SUM(BUF:CPT!D31)</f>
        <v>18069</v>
      </c>
      <c r="E31" s="28">
        <f>SUM(BUF:CPT!E31)</f>
        <v>1191</v>
      </c>
      <c r="F31" s="29">
        <f>SUM(BUF:CPT!F31)</f>
        <v>21498</v>
      </c>
      <c r="G31" s="27">
        <f>SUM(BUF:CPT!G31)</f>
        <v>18192</v>
      </c>
      <c r="H31" s="30">
        <f>SUM(BUF:CPT!H31)</f>
        <v>1664</v>
      </c>
      <c r="I31" s="31">
        <f>SUM(BUF:CPT!I31)</f>
        <v>21442</v>
      </c>
      <c r="J31" s="27">
        <f>SUM(BUF:CPT!J31)</f>
        <v>20133</v>
      </c>
      <c r="K31" s="28">
        <f>SUM(BUF:CPT!K31)</f>
        <v>1287</v>
      </c>
    </row>
    <row r="32" spans="1:11" ht="13.5">
      <c r="A32" s="39" t="s">
        <v>34</v>
      </c>
      <c r="B32" s="11"/>
      <c r="C32" s="27">
        <f>SUM(BUF:CPT!C32)</f>
        <v>1922</v>
      </c>
      <c r="D32" s="27">
        <f>SUM(BUF:CPT!D32)</f>
        <v>1406</v>
      </c>
      <c r="E32" s="28">
        <f>SUM(BUF:CPT!E32)</f>
        <v>0</v>
      </c>
      <c r="F32" s="29">
        <f>SUM(BUF:CPT!F32)</f>
        <v>2037</v>
      </c>
      <c r="G32" s="27">
        <f>SUM(BUF:CPT!G32)</f>
        <v>1540</v>
      </c>
      <c r="H32" s="30">
        <f>SUM(BUF:CPT!H32)</f>
        <v>217</v>
      </c>
      <c r="I32" s="31">
        <f>SUM(BUF:CPT!I32)</f>
        <v>2868</v>
      </c>
      <c r="J32" s="27">
        <f>SUM(BUF:CPT!J32)</f>
        <v>2583</v>
      </c>
      <c r="K32" s="28">
        <f>SUM(BUF:CPT!K32)</f>
        <v>217</v>
      </c>
    </row>
    <row r="33" spans="1:11" ht="13.5">
      <c r="A33" s="39" t="s">
        <v>35</v>
      </c>
      <c r="B33" s="11"/>
      <c r="C33" s="27">
        <f>SUM(BUF:CPT!C33)</f>
        <v>7637</v>
      </c>
      <c r="D33" s="27">
        <f>SUM(BUF:CPT!D33)</f>
        <v>7307</v>
      </c>
      <c r="E33" s="28">
        <f>SUM(BUF:CPT!E33)</f>
        <v>174</v>
      </c>
      <c r="F33" s="29">
        <f>SUM(BUF:CPT!F33)</f>
        <v>6394</v>
      </c>
      <c r="G33" s="27">
        <f>SUM(BUF:CPT!G33)</f>
        <v>6037</v>
      </c>
      <c r="H33" s="30">
        <f>SUM(BUF:CPT!H33)</f>
        <v>204</v>
      </c>
      <c r="I33" s="31">
        <f>SUM(BUF:CPT!I33)</f>
        <v>4332</v>
      </c>
      <c r="J33" s="27">
        <f>SUM(BUF:CPT!J33)</f>
        <v>4041</v>
      </c>
      <c r="K33" s="28">
        <f>SUM(BUF:CPT!K33)</f>
        <v>164</v>
      </c>
    </row>
    <row r="34" spans="1:11" ht="13.5">
      <c r="A34" s="39" t="s">
        <v>36</v>
      </c>
      <c r="B34" s="11"/>
      <c r="C34" s="27">
        <f>SUM(BUF:CPT!C34)</f>
        <v>9100</v>
      </c>
      <c r="D34" s="27">
        <f>SUM(BUF:CPT!D34)</f>
        <v>10634</v>
      </c>
      <c r="E34" s="28">
        <f>SUM(BUF:CPT!E34)</f>
        <v>239</v>
      </c>
      <c r="F34" s="29">
        <f>SUM(BUF:CPT!F34)</f>
        <v>12124</v>
      </c>
      <c r="G34" s="27">
        <f>SUM(BUF:CPT!G34)</f>
        <v>11346</v>
      </c>
      <c r="H34" s="30">
        <f>SUM(BUF:CPT!H34)</f>
        <v>209</v>
      </c>
      <c r="I34" s="31">
        <f>SUM(BUF:CPT!I34)</f>
        <v>10399</v>
      </c>
      <c r="J34" s="27">
        <f>SUM(BUF:CPT!J34)</f>
        <v>10006</v>
      </c>
      <c r="K34" s="28">
        <f>SUM(BUF:CPT!K34)</f>
        <v>218</v>
      </c>
    </row>
    <row r="35" spans="1:11" ht="13.5">
      <c r="A35" s="39" t="s">
        <v>37</v>
      </c>
      <c r="B35" s="11"/>
      <c r="C35" s="27">
        <f>SUM(BUF:CPT!C35)</f>
        <v>37522</v>
      </c>
      <c r="D35" s="27">
        <f>SUM(BUF:CPT!D35)</f>
        <v>33937</v>
      </c>
      <c r="E35" s="28">
        <f>SUM(BUF:CPT!E35)</f>
        <v>1504</v>
      </c>
      <c r="F35" s="29">
        <f>SUM(BUF:CPT!F35)</f>
        <v>34236</v>
      </c>
      <c r="G35" s="27">
        <f>SUM(BUF:CPT!G35)</f>
        <v>32460</v>
      </c>
      <c r="H35" s="30">
        <f>SUM(BUF:CPT!H35)</f>
        <v>453</v>
      </c>
      <c r="I35" s="31">
        <f>SUM(BUF:CPT!I35)</f>
        <v>34274</v>
      </c>
      <c r="J35" s="27">
        <f>SUM(BUF:CPT!J35)</f>
        <v>33482</v>
      </c>
      <c r="K35" s="28">
        <f>SUM(BUF:CPT!K35)</f>
        <v>369</v>
      </c>
    </row>
    <row r="36" spans="1:11" ht="13.5">
      <c r="A36" s="41" t="s">
        <v>38</v>
      </c>
      <c r="B36" s="17"/>
      <c r="C36" s="42">
        <f>C5+C6+C8+C9+C10+C20+C30+C31+C32+C33+C34+C35</f>
        <v>150559</v>
      </c>
      <c r="D36" s="42">
        <f aca="true" t="shared" si="2" ref="D36:K36">D5+D6+D8+D9+D10+D20+D30+D31+D32+D33+D34+D35</f>
        <v>131677</v>
      </c>
      <c r="E36" s="43">
        <f t="shared" si="2"/>
        <v>6626</v>
      </c>
      <c r="F36" s="44">
        <f t="shared" si="2"/>
        <v>150918</v>
      </c>
      <c r="G36" s="45">
        <f t="shared" si="2"/>
        <v>133935</v>
      </c>
      <c r="H36" s="46">
        <f t="shared" si="2"/>
        <v>6996</v>
      </c>
      <c r="I36" s="47">
        <f t="shared" si="2"/>
        <v>155431</v>
      </c>
      <c r="J36" s="42">
        <f t="shared" si="2"/>
        <v>140534</v>
      </c>
      <c r="K36" s="43">
        <f t="shared" si="2"/>
        <v>8804</v>
      </c>
    </row>
    <row r="37" spans="1:11" ht="13.5">
      <c r="A37" s="48" t="s">
        <v>39</v>
      </c>
      <c r="B37" s="18"/>
      <c r="C37" s="19"/>
      <c r="D37" s="19"/>
      <c r="E37" s="20"/>
      <c r="F37" s="21">
        <v>15.8</v>
      </c>
      <c r="G37" s="19">
        <v>10.6</v>
      </c>
      <c r="H37" s="22">
        <v>31.4</v>
      </c>
      <c r="I37" s="23">
        <v>2</v>
      </c>
      <c r="J37" s="19">
        <v>11</v>
      </c>
      <c r="K37" s="20">
        <v>8.8</v>
      </c>
    </row>
    <row r="38" spans="1:11" ht="13.5">
      <c r="A38" s="37" t="s">
        <v>40</v>
      </c>
      <c r="B38" s="11" t="s">
        <v>41</v>
      </c>
      <c r="C38" s="32">
        <f>SUM(C8:C10,C20,C30:C35)</f>
        <v>148993</v>
      </c>
      <c r="D38" s="32">
        <f aca="true" t="shared" si="3" ref="D38:K38">SUM(D8:D10,D20,D30:D35)</f>
        <v>131430</v>
      </c>
      <c r="E38" s="33">
        <f t="shared" si="3"/>
        <v>5307</v>
      </c>
      <c r="F38" s="34">
        <f t="shared" si="3"/>
        <v>149305</v>
      </c>
      <c r="G38" s="32">
        <f t="shared" si="3"/>
        <v>133608</v>
      </c>
      <c r="H38" s="35">
        <f t="shared" si="3"/>
        <v>5711</v>
      </c>
      <c r="I38" s="36">
        <f t="shared" si="3"/>
        <v>153820</v>
      </c>
      <c r="J38" s="32">
        <f t="shared" si="3"/>
        <v>140204</v>
      </c>
      <c r="K38" s="33">
        <f t="shared" si="3"/>
        <v>7524</v>
      </c>
    </row>
    <row r="39" spans="1:11" ht="13.5">
      <c r="A39" s="38" t="s">
        <v>42</v>
      </c>
      <c r="B39" s="11" t="s">
        <v>43</v>
      </c>
      <c r="C39" s="27">
        <f>SUM(C11+C21)</f>
        <v>4989</v>
      </c>
      <c r="D39" s="27">
        <f aca="true" t="shared" si="4" ref="D39:K39">SUM(D11+D21)</f>
        <v>3344</v>
      </c>
      <c r="E39" s="28">
        <f t="shared" si="4"/>
        <v>85</v>
      </c>
      <c r="F39" s="29">
        <f t="shared" si="4"/>
        <v>4925</v>
      </c>
      <c r="G39" s="27">
        <f t="shared" si="4"/>
        <v>3552</v>
      </c>
      <c r="H39" s="30">
        <f t="shared" si="4"/>
        <v>104</v>
      </c>
      <c r="I39" s="31">
        <f t="shared" si="4"/>
        <v>4436</v>
      </c>
      <c r="J39" s="27">
        <f t="shared" si="4"/>
        <v>4207</v>
      </c>
      <c r="K39" s="28">
        <f t="shared" si="4"/>
        <v>109</v>
      </c>
    </row>
    <row r="40" spans="1:11" ht="13.5">
      <c r="A40" s="49" t="s">
        <v>44</v>
      </c>
      <c r="B40" s="24" t="s">
        <v>43</v>
      </c>
      <c r="C40" s="50">
        <f>C12+C13+C23+C22+C30</f>
        <v>30541</v>
      </c>
      <c r="D40" s="50">
        <f aca="true" t="shared" si="5" ref="D40:K40">D12+D13+D23+D22+D30</f>
        <v>26097</v>
      </c>
      <c r="E40" s="51">
        <f t="shared" si="5"/>
        <v>925</v>
      </c>
      <c r="F40" s="52">
        <f t="shared" si="5"/>
        <v>34923</v>
      </c>
      <c r="G40" s="50">
        <f t="shared" si="5"/>
        <v>29698</v>
      </c>
      <c r="H40" s="53">
        <f t="shared" si="5"/>
        <v>1123</v>
      </c>
      <c r="I40" s="54">
        <f t="shared" si="5"/>
        <v>34384</v>
      </c>
      <c r="J40" s="50">
        <f t="shared" si="5"/>
        <v>30336</v>
      </c>
      <c r="K40" s="51">
        <f t="shared" si="5"/>
        <v>942</v>
      </c>
    </row>
    <row r="41" spans="1:11" ht="13.5">
      <c r="A41" s="25" t="s">
        <v>53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55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56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57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58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59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60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G42" sqref="G42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120</v>
      </c>
      <c r="D5" s="27"/>
      <c r="E5" s="28">
        <v>120</v>
      </c>
      <c r="F5" s="29">
        <v>101</v>
      </c>
      <c r="G5" s="27"/>
      <c r="H5" s="30">
        <v>101</v>
      </c>
      <c r="I5" s="31">
        <v>98</v>
      </c>
      <c r="J5" s="27"/>
      <c r="K5" s="28">
        <v>98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10</v>
      </c>
      <c r="D8" s="27">
        <v>9</v>
      </c>
      <c r="E8" s="28">
        <v>1</v>
      </c>
      <c r="F8" s="29">
        <v>13</v>
      </c>
      <c r="G8" s="27">
        <v>11</v>
      </c>
      <c r="H8" s="30">
        <v>2</v>
      </c>
      <c r="I8" s="31">
        <v>10</v>
      </c>
      <c r="J8" s="27">
        <v>8</v>
      </c>
      <c r="K8" s="28"/>
    </row>
    <row r="9" spans="1:11" ht="13.5">
      <c r="A9" s="39" t="s">
        <v>19</v>
      </c>
      <c r="B9" s="11" t="s">
        <v>20</v>
      </c>
      <c r="C9" s="27">
        <v>48</v>
      </c>
      <c r="D9" s="27">
        <v>31</v>
      </c>
      <c r="E9" s="28">
        <v>17</v>
      </c>
      <c r="F9" s="29">
        <v>41</v>
      </c>
      <c r="G9" s="27">
        <v>24</v>
      </c>
      <c r="H9" s="30">
        <v>15</v>
      </c>
      <c r="I9" s="31">
        <v>39</v>
      </c>
      <c r="J9" s="27">
        <v>27</v>
      </c>
      <c r="K9" s="28">
        <v>4</v>
      </c>
    </row>
    <row r="10" spans="1:11" ht="13.5">
      <c r="A10" s="39" t="s">
        <v>21</v>
      </c>
      <c r="B10" s="11"/>
      <c r="C10" s="27">
        <v>161</v>
      </c>
      <c r="D10" s="27">
        <v>161</v>
      </c>
      <c r="E10" s="28"/>
      <c r="F10" s="29">
        <v>172</v>
      </c>
      <c r="G10" s="27">
        <v>115</v>
      </c>
      <c r="H10" s="30"/>
      <c r="I10" s="31">
        <v>152</v>
      </c>
      <c r="J10" s="27">
        <v>124</v>
      </c>
      <c r="K10" s="28"/>
    </row>
    <row r="11" spans="1:11" ht="13.5">
      <c r="A11" s="40" t="s">
        <v>22</v>
      </c>
      <c r="B11" s="11"/>
      <c r="C11" s="27">
        <v>29</v>
      </c>
      <c r="D11" s="27">
        <v>29</v>
      </c>
      <c r="E11" s="28"/>
      <c r="F11" s="29">
        <v>68</v>
      </c>
      <c r="G11" s="27">
        <v>41</v>
      </c>
      <c r="H11" s="30"/>
      <c r="I11" s="31">
        <v>59</v>
      </c>
      <c r="J11" s="27">
        <v>43</v>
      </c>
      <c r="K11" s="28"/>
    </row>
    <row r="12" spans="1:11" ht="13.5">
      <c r="A12" s="40" t="s">
        <v>23</v>
      </c>
      <c r="B12" s="11"/>
      <c r="C12" s="27">
        <v>13</v>
      </c>
      <c r="D12" s="27">
        <v>13</v>
      </c>
      <c r="E12" s="28"/>
      <c r="F12" s="29">
        <v>10</v>
      </c>
      <c r="G12" s="27">
        <v>7</v>
      </c>
      <c r="H12" s="30"/>
      <c r="I12" s="31">
        <v>9</v>
      </c>
      <c r="J12" s="27">
        <v>8</v>
      </c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3</v>
      </c>
      <c r="G13" s="27">
        <v>3</v>
      </c>
      <c r="H13" s="30"/>
      <c r="I13" s="31">
        <v>3</v>
      </c>
      <c r="J13" s="27">
        <v>5</v>
      </c>
      <c r="K13" s="28"/>
    </row>
    <row r="14" spans="1:11" ht="13.5">
      <c r="A14" s="40" t="s">
        <v>25</v>
      </c>
      <c r="B14" s="11"/>
      <c r="C14" s="27">
        <v>5</v>
      </c>
      <c r="D14" s="27">
        <v>5</v>
      </c>
      <c r="E14" s="28"/>
      <c r="F14" s="29">
        <v>4</v>
      </c>
      <c r="G14" s="27">
        <v>3</v>
      </c>
      <c r="H14" s="30"/>
      <c r="I14" s="31">
        <v>5</v>
      </c>
      <c r="J14" s="27">
        <v>3</v>
      </c>
      <c r="K14" s="28"/>
    </row>
    <row r="15" spans="1:11" ht="13.5">
      <c r="A15" s="40" t="s">
        <v>26</v>
      </c>
      <c r="B15" s="11"/>
      <c r="C15" s="27">
        <v>7</v>
      </c>
      <c r="D15" s="27">
        <v>7</v>
      </c>
      <c r="E15" s="28"/>
      <c r="F15" s="29">
        <v>8</v>
      </c>
      <c r="G15" s="27">
        <v>6</v>
      </c>
      <c r="H15" s="30"/>
      <c r="I15" s="31">
        <v>8</v>
      </c>
      <c r="J15" s="27">
        <v>5</v>
      </c>
      <c r="K15" s="28"/>
    </row>
    <row r="16" spans="1:11" ht="13.5">
      <c r="A16" s="40" t="s">
        <v>27</v>
      </c>
      <c r="B16" s="11"/>
      <c r="C16" s="27">
        <v>10</v>
      </c>
      <c r="D16" s="27">
        <v>10</v>
      </c>
      <c r="E16" s="28"/>
      <c r="F16" s="29">
        <v>7</v>
      </c>
      <c r="G16" s="27">
        <v>5</v>
      </c>
      <c r="H16" s="30"/>
      <c r="I16" s="31">
        <v>7</v>
      </c>
      <c r="J16" s="27">
        <v>5</v>
      </c>
      <c r="K16" s="28"/>
    </row>
    <row r="17" spans="1:11" ht="13.5">
      <c r="A17" s="40" t="s">
        <v>28</v>
      </c>
      <c r="B17" s="11"/>
      <c r="C17" s="27">
        <v>8</v>
      </c>
      <c r="D17" s="27">
        <v>8</v>
      </c>
      <c r="E17" s="28"/>
      <c r="F17" s="29">
        <v>5</v>
      </c>
      <c r="G17" s="27">
        <v>4</v>
      </c>
      <c r="H17" s="30"/>
      <c r="I17" s="31">
        <v>5</v>
      </c>
      <c r="J17" s="27">
        <v>4</v>
      </c>
      <c r="K17" s="28"/>
    </row>
    <row r="18" spans="1:11" ht="13.5">
      <c r="A18" s="40" t="s">
        <v>29</v>
      </c>
      <c r="B18" s="11"/>
      <c r="C18" s="27">
        <v>1</v>
      </c>
      <c r="D18" s="27">
        <v>1</v>
      </c>
      <c r="E18" s="28"/>
      <c r="F18" s="29">
        <v>2</v>
      </c>
      <c r="G18" s="27">
        <v>2</v>
      </c>
      <c r="H18" s="30"/>
      <c r="I18" s="31">
        <v>3</v>
      </c>
      <c r="J18" s="27">
        <v>2</v>
      </c>
      <c r="K18" s="28"/>
    </row>
    <row r="19" spans="1:11" ht="13.5">
      <c r="A19" s="40" t="s">
        <v>30</v>
      </c>
      <c r="B19" s="11"/>
      <c r="C19" s="27">
        <v>87</v>
      </c>
      <c r="D19" s="27">
        <v>87</v>
      </c>
      <c r="E19" s="28"/>
      <c r="F19" s="29">
        <v>65</v>
      </c>
      <c r="G19" s="27">
        <v>44</v>
      </c>
      <c r="H19" s="30"/>
      <c r="I19" s="31">
        <v>53</v>
      </c>
      <c r="J19" s="27">
        <v>49</v>
      </c>
      <c r="K19" s="28"/>
    </row>
    <row r="20" spans="1:11" ht="13.5">
      <c r="A20" s="39" t="s">
        <v>31</v>
      </c>
      <c r="B20" s="11"/>
      <c r="C20" s="27">
        <v>296</v>
      </c>
      <c r="D20" s="27">
        <v>296</v>
      </c>
      <c r="E20" s="28"/>
      <c r="F20" s="29">
        <v>290</v>
      </c>
      <c r="G20" s="27">
        <v>210</v>
      </c>
      <c r="H20" s="30"/>
      <c r="I20" s="31">
        <v>328</v>
      </c>
      <c r="J20" s="27">
        <v>229</v>
      </c>
      <c r="K20" s="28"/>
    </row>
    <row r="21" spans="1:11" ht="13.5">
      <c r="A21" s="40" t="s">
        <v>22</v>
      </c>
      <c r="B21" s="11"/>
      <c r="C21" s="27">
        <v>9</v>
      </c>
      <c r="D21" s="27">
        <v>9</v>
      </c>
      <c r="E21" s="28"/>
      <c r="F21" s="29">
        <v>9</v>
      </c>
      <c r="G21" s="27">
        <v>7</v>
      </c>
      <c r="H21" s="30"/>
      <c r="I21" s="31">
        <v>8</v>
      </c>
      <c r="J21" s="27">
        <v>6</v>
      </c>
      <c r="K21" s="28"/>
    </row>
    <row r="22" spans="1:11" ht="13.5">
      <c r="A22" s="40" t="s">
        <v>23</v>
      </c>
      <c r="B22" s="11"/>
      <c r="C22" s="27">
        <v>13</v>
      </c>
      <c r="D22" s="27">
        <v>13</v>
      </c>
      <c r="E22" s="28"/>
      <c r="F22" s="29">
        <v>15</v>
      </c>
      <c r="G22" s="27">
        <v>11</v>
      </c>
      <c r="H22" s="30"/>
      <c r="I22" s="31">
        <v>14</v>
      </c>
      <c r="J22" s="27">
        <v>11</v>
      </c>
      <c r="K22" s="28"/>
    </row>
    <row r="23" spans="1:11" ht="13.5">
      <c r="A23" s="40" t="s">
        <v>24</v>
      </c>
      <c r="B23" s="11"/>
      <c r="C23" s="27">
        <v>13</v>
      </c>
      <c r="D23" s="27">
        <v>13</v>
      </c>
      <c r="E23" s="28"/>
      <c r="F23" s="29">
        <v>14</v>
      </c>
      <c r="G23" s="27">
        <v>9</v>
      </c>
      <c r="H23" s="30"/>
      <c r="I23" s="31">
        <v>15</v>
      </c>
      <c r="J23" s="27">
        <v>9</v>
      </c>
      <c r="K23" s="28"/>
    </row>
    <row r="24" spans="1:11" ht="13.5">
      <c r="A24" s="40" t="s">
        <v>25</v>
      </c>
      <c r="B24" s="11"/>
      <c r="C24" s="27">
        <v>5</v>
      </c>
      <c r="D24" s="27">
        <v>5</v>
      </c>
      <c r="E24" s="28"/>
      <c r="F24" s="29">
        <v>7</v>
      </c>
      <c r="G24" s="27">
        <v>4</v>
      </c>
      <c r="H24" s="30"/>
      <c r="I24" s="31">
        <v>8</v>
      </c>
      <c r="J24" s="27">
        <v>8</v>
      </c>
      <c r="K24" s="28"/>
    </row>
    <row r="25" spans="1:11" ht="13.5">
      <c r="A25" s="40" t="s">
        <v>26</v>
      </c>
      <c r="B25" s="11"/>
      <c r="C25" s="27">
        <v>3</v>
      </c>
      <c r="D25" s="27">
        <v>3</v>
      </c>
      <c r="E25" s="28"/>
      <c r="F25" s="29">
        <v>10</v>
      </c>
      <c r="G25" s="27">
        <v>6</v>
      </c>
      <c r="H25" s="30"/>
      <c r="I25" s="31">
        <v>24</v>
      </c>
      <c r="J25" s="27">
        <v>15</v>
      </c>
      <c r="K25" s="28"/>
    </row>
    <row r="26" spans="1:11" ht="13.5">
      <c r="A26" s="40" t="s">
        <v>27</v>
      </c>
      <c r="B26" s="11"/>
      <c r="C26" s="27">
        <v>54</v>
      </c>
      <c r="D26" s="27">
        <v>54</v>
      </c>
      <c r="E26" s="28"/>
      <c r="F26" s="29">
        <v>24</v>
      </c>
      <c r="G26" s="27">
        <v>14</v>
      </c>
      <c r="H26" s="30"/>
      <c r="I26" s="31">
        <v>23</v>
      </c>
      <c r="J26" s="27">
        <v>16</v>
      </c>
      <c r="K26" s="28"/>
    </row>
    <row r="27" spans="1:11" ht="13.5">
      <c r="A27" s="40" t="s">
        <v>28</v>
      </c>
      <c r="B27" s="11"/>
      <c r="C27" s="27">
        <v>10</v>
      </c>
      <c r="D27" s="27">
        <v>10</v>
      </c>
      <c r="E27" s="28"/>
      <c r="F27" s="29">
        <v>17</v>
      </c>
      <c r="G27" s="27">
        <v>13</v>
      </c>
      <c r="H27" s="30"/>
      <c r="I27" s="31">
        <v>17</v>
      </c>
      <c r="J27" s="27">
        <v>14</v>
      </c>
      <c r="K27" s="28"/>
    </row>
    <row r="28" spans="1:11" ht="13.5">
      <c r="A28" s="40" t="s">
        <v>29</v>
      </c>
      <c r="B28" s="11"/>
      <c r="C28" s="27">
        <v>7</v>
      </c>
      <c r="D28" s="27">
        <v>7</v>
      </c>
      <c r="E28" s="28"/>
      <c r="F28" s="29">
        <v>3</v>
      </c>
      <c r="G28" s="27">
        <v>1</v>
      </c>
      <c r="H28" s="30"/>
      <c r="I28" s="31">
        <v>3</v>
      </c>
      <c r="J28" s="27">
        <v>1</v>
      </c>
      <c r="K28" s="28"/>
    </row>
    <row r="29" spans="1:11" ht="13.5">
      <c r="A29" s="40" t="s">
        <v>30</v>
      </c>
      <c r="B29" s="11"/>
      <c r="C29" s="27">
        <v>182</v>
      </c>
      <c r="D29" s="27">
        <v>182</v>
      </c>
      <c r="E29" s="28"/>
      <c r="F29" s="29">
        <v>191</v>
      </c>
      <c r="G29" s="27">
        <v>145</v>
      </c>
      <c r="H29" s="30"/>
      <c r="I29" s="31">
        <v>216</v>
      </c>
      <c r="J29" s="27">
        <v>149</v>
      </c>
      <c r="K29" s="28"/>
    </row>
    <row r="30" spans="1:11" ht="13.5">
      <c r="A30" s="39" t="s">
        <v>32</v>
      </c>
      <c r="B30" s="11"/>
      <c r="C30" s="27">
        <v>1198</v>
      </c>
      <c r="D30" s="27">
        <v>1178</v>
      </c>
      <c r="E30" s="28">
        <v>20</v>
      </c>
      <c r="F30" s="29">
        <v>1233</v>
      </c>
      <c r="G30" s="27">
        <v>1052</v>
      </c>
      <c r="H30" s="30">
        <v>31</v>
      </c>
      <c r="I30" s="31">
        <v>1203</v>
      </c>
      <c r="J30" s="27">
        <v>1035</v>
      </c>
      <c r="K30" s="28">
        <v>18</v>
      </c>
    </row>
    <row r="31" spans="1:11" ht="13.5">
      <c r="A31" s="39" t="s">
        <v>33</v>
      </c>
      <c r="B31" s="11"/>
      <c r="C31" s="27">
        <v>1276</v>
      </c>
      <c r="D31" s="27">
        <v>1273</v>
      </c>
      <c r="E31" s="28">
        <v>3</v>
      </c>
      <c r="F31" s="29">
        <v>1298</v>
      </c>
      <c r="G31" s="27">
        <v>1123</v>
      </c>
      <c r="H31" s="30">
        <v>9</v>
      </c>
      <c r="I31" s="31">
        <v>1365</v>
      </c>
      <c r="J31" s="27">
        <v>1349</v>
      </c>
      <c r="K31" s="28">
        <v>4</v>
      </c>
    </row>
    <row r="32" spans="1:11" ht="13.5">
      <c r="A32" s="39" t="s">
        <v>34</v>
      </c>
      <c r="B32" s="11"/>
      <c r="C32" s="27">
        <v>212</v>
      </c>
      <c r="D32" s="27">
        <v>212</v>
      </c>
      <c r="E32" s="28"/>
      <c r="F32" s="29">
        <v>215</v>
      </c>
      <c r="G32" s="27">
        <v>195</v>
      </c>
      <c r="H32" s="30"/>
      <c r="I32" s="31">
        <v>207</v>
      </c>
      <c r="J32" s="27">
        <v>189</v>
      </c>
      <c r="K32" s="28"/>
    </row>
    <row r="33" spans="1:11" ht="13.5">
      <c r="A33" s="39" t="s">
        <v>35</v>
      </c>
      <c r="B33" s="11"/>
      <c r="C33" s="27">
        <v>381</v>
      </c>
      <c r="D33" s="27">
        <v>381</v>
      </c>
      <c r="E33" s="28"/>
      <c r="F33" s="29">
        <v>385</v>
      </c>
      <c r="G33" s="27">
        <v>342</v>
      </c>
      <c r="H33" s="30"/>
      <c r="I33" s="31">
        <v>382</v>
      </c>
      <c r="J33" s="27">
        <v>341</v>
      </c>
      <c r="K33" s="28"/>
    </row>
    <row r="34" spans="1:11" ht="13.5">
      <c r="A34" s="39" t="s">
        <v>36</v>
      </c>
      <c r="B34" s="11"/>
      <c r="C34" s="27">
        <v>750</v>
      </c>
      <c r="D34" s="27">
        <v>750</v>
      </c>
      <c r="E34" s="28"/>
      <c r="F34" s="29">
        <v>759</v>
      </c>
      <c r="G34" s="27">
        <v>718</v>
      </c>
      <c r="H34" s="30"/>
      <c r="I34" s="31">
        <v>751</v>
      </c>
      <c r="J34" s="27">
        <v>709</v>
      </c>
      <c r="K34" s="28"/>
    </row>
    <row r="35" spans="1:11" ht="13.5">
      <c r="A35" s="39" t="s">
        <v>37</v>
      </c>
      <c r="B35" s="11"/>
      <c r="C35" s="27">
        <v>1408</v>
      </c>
      <c r="D35" s="27">
        <v>1408</v>
      </c>
      <c r="E35" s="28"/>
      <c r="F35" s="29">
        <v>1428</v>
      </c>
      <c r="G35" s="27">
        <v>1253</v>
      </c>
      <c r="H35" s="30"/>
      <c r="I35" s="31">
        <v>1476</v>
      </c>
      <c r="J35" s="27">
        <v>1264</v>
      </c>
      <c r="K35" s="28"/>
    </row>
    <row r="36" spans="1:11" ht="13.5">
      <c r="A36" s="41" t="s">
        <v>38</v>
      </c>
      <c r="B36" s="17"/>
      <c r="C36" s="42">
        <v>5860</v>
      </c>
      <c r="D36" s="42">
        <v>5699</v>
      </c>
      <c r="E36" s="43">
        <v>161</v>
      </c>
      <c r="F36" s="44">
        <v>5935</v>
      </c>
      <c r="G36" s="45">
        <v>5043</v>
      </c>
      <c r="H36" s="46">
        <v>158</v>
      </c>
      <c r="I36" s="47">
        <v>6011</v>
      </c>
      <c r="J36" s="42">
        <v>5275</v>
      </c>
      <c r="K36" s="43">
        <v>124</v>
      </c>
    </row>
    <row r="37" spans="1:11" ht="13.5">
      <c r="A37" s="48" t="s">
        <v>39</v>
      </c>
      <c r="B37" s="18"/>
      <c r="C37" s="19"/>
      <c r="D37" s="19"/>
      <c r="E37" s="20"/>
      <c r="F37" s="21">
        <v>1.3</v>
      </c>
      <c r="G37" s="19">
        <v>-11.5</v>
      </c>
      <c r="H37" s="22">
        <v>-1.9</v>
      </c>
      <c r="I37" s="23">
        <v>1.3</v>
      </c>
      <c r="J37" s="19">
        <v>4.6</v>
      </c>
      <c r="K37" s="20">
        <v>-21.5</v>
      </c>
    </row>
    <row r="38" spans="1:11" ht="13.5">
      <c r="A38" s="37" t="s">
        <v>40</v>
      </c>
      <c r="B38" s="11" t="s">
        <v>41</v>
      </c>
      <c r="C38" s="32">
        <v>5739</v>
      </c>
      <c r="D38" s="32">
        <v>5698</v>
      </c>
      <c r="E38" s="33">
        <v>41</v>
      </c>
      <c r="F38" s="34">
        <v>5834</v>
      </c>
      <c r="G38" s="32">
        <v>5043</v>
      </c>
      <c r="H38" s="35">
        <v>158</v>
      </c>
      <c r="I38" s="36">
        <v>6011</v>
      </c>
      <c r="J38" s="32">
        <v>5275</v>
      </c>
      <c r="K38" s="33">
        <v>124</v>
      </c>
    </row>
    <row r="39" spans="1:11" ht="13.5">
      <c r="A39" s="38" t="s">
        <v>42</v>
      </c>
      <c r="B39" s="11" t="s">
        <v>43</v>
      </c>
      <c r="C39" s="27">
        <v>745</v>
      </c>
      <c r="D39" s="27">
        <v>733</v>
      </c>
      <c r="E39" s="28">
        <v>12</v>
      </c>
      <c r="F39" s="29">
        <v>741</v>
      </c>
      <c r="G39" s="27">
        <v>617</v>
      </c>
      <c r="H39" s="30">
        <v>11</v>
      </c>
      <c r="I39" s="31">
        <v>743</v>
      </c>
      <c r="J39" s="27">
        <v>643</v>
      </c>
      <c r="K39" s="28"/>
    </row>
    <row r="40" spans="1:11" ht="13.5">
      <c r="A40" s="49" t="s">
        <v>44</v>
      </c>
      <c r="B40" s="24" t="s">
        <v>43</v>
      </c>
      <c r="C40" s="50">
        <v>216</v>
      </c>
      <c r="D40" s="50">
        <v>212</v>
      </c>
      <c r="E40" s="51">
        <v>4</v>
      </c>
      <c r="F40" s="52">
        <v>184</v>
      </c>
      <c r="G40" s="50">
        <v>161</v>
      </c>
      <c r="H40" s="53">
        <v>3</v>
      </c>
      <c r="I40" s="54">
        <v>185</v>
      </c>
      <c r="J40" s="50">
        <v>176</v>
      </c>
      <c r="K40" s="51"/>
    </row>
    <row r="41" spans="1:11" ht="13.5">
      <c r="A41" s="25" t="s">
        <v>53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55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56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57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58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59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60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G42" sqref="G42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120</v>
      </c>
      <c r="D5" s="27"/>
      <c r="E5" s="28">
        <v>120</v>
      </c>
      <c r="F5" s="29">
        <v>120</v>
      </c>
      <c r="G5" s="27"/>
      <c r="H5" s="30">
        <v>120</v>
      </c>
      <c r="I5" s="31">
        <v>119</v>
      </c>
      <c r="J5" s="27"/>
      <c r="K5" s="28">
        <v>119</v>
      </c>
    </row>
    <row r="6" spans="1:11" ht="13.5">
      <c r="A6" s="39" t="s">
        <v>13</v>
      </c>
      <c r="B6" s="11" t="s">
        <v>14</v>
      </c>
      <c r="C6" s="27">
        <v>11</v>
      </c>
      <c r="D6" s="27"/>
      <c r="E6" s="28">
        <v>11</v>
      </c>
      <c r="F6" s="29">
        <v>11</v>
      </c>
      <c r="G6" s="27"/>
      <c r="H6" s="30">
        <v>11</v>
      </c>
      <c r="I6" s="31">
        <v>11</v>
      </c>
      <c r="J6" s="27"/>
      <c r="K6" s="28">
        <v>11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12</v>
      </c>
      <c r="D8" s="27">
        <v>1</v>
      </c>
      <c r="E8" s="28">
        <v>11</v>
      </c>
      <c r="F8" s="29">
        <v>11</v>
      </c>
      <c r="G8" s="27">
        <v>1</v>
      </c>
      <c r="H8" s="30">
        <v>10</v>
      </c>
      <c r="I8" s="31">
        <v>10</v>
      </c>
      <c r="J8" s="27">
        <v>1</v>
      </c>
      <c r="K8" s="28">
        <v>9</v>
      </c>
    </row>
    <row r="9" spans="1:11" ht="13.5">
      <c r="A9" s="39" t="s">
        <v>19</v>
      </c>
      <c r="B9" s="11" t="s">
        <v>20</v>
      </c>
      <c r="C9" s="27">
        <v>153</v>
      </c>
      <c r="D9" s="27">
        <v>145</v>
      </c>
      <c r="E9" s="28">
        <v>8</v>
      </c>
      <c r="F9" s="29">
        <v>152</v>
      </c>
      <c r="G9" s="27">
        <v>144</v>
      </c>
      <c r="H9" s="30">
        <v>8</v>
      </c>
      <c r="I9" s="31">
        <v>132</v>
      </c>
      <c r="J9" s="27">
        <v>114</v>
      </c>
      <c r="K9" s="28">
        <v>18</v>
      </c>
    </row>
    <row r="10" spans="1:11" ht="13.5">
      <c r="A10" s="39" t="s">
        <v>21</v>
      </c>
      <c r="B10" s="11"/>
      <c r="C10" s="27">
        <v>379</v>
      </c>
      <c r="D10" s="27">
        <v>354</v>
      </c>
      <c r="E10" s="28">
        <v>25</v>
      </c>
      <c r="F10" s="29">
        <v>397</v>
      </c>
      <c r="G10" s="27">
        <v>381</v>
      </c>
      <c r="H10" s="30">
        <v>16</v>
      </c>
      <c r="I10" s="31">
        <v>219</v>
      </c>
      <c r="J10" s="27">
        <v>182</v>
      </c>
      <c r="K10" s="28">
        <v>37</v>
      </c>
    </row>
    <row r="11" spans="1:11" ht="13.5">
      <c r="A11" s="40" t="s">
        <v>22</v>
      </c>
      <c r="B11" s="11"/>
      <c r="C11" s="27">
        <v>43</v>
      </c>
      <c r="D11" s="27">
        <v>40</v>
      </c>
      <c r="E11" s="28">
        <v>3</v>
      </c>
      <c r="F11" s="29">
        <v>48</v>
      </c>
      <c r="G11" s="27">
        <v>47</v>
      </c>
      <c r="H11" s="30">
        <v>1</v>
      </c>
      <c r="I11" s="31">
        <v>24</v>
      </c>
      <c r="J11" s="27">
        <v>17</v>
      </c>
      <c r="K11" s="28">
        <v>7</v>
      </c>
    </row>
    <row r="12" spans="1:11" ht="13.5">
      <c r="A12" s="40" t="s">
        <v>23</v>
      </c>
      <c r="B12" s="11"/>
      <c r="C12" s="27">
        <v>16</v>
      </c>
      <c r="D12" s="27">
        <v>14</v>
      </c>
      <c r="E12" s="28">
        <v>2</v>
      </c>
      <c r="F12" s="29">
        <v>18</v>
      </c>
      <c r="G12" s="27">
        <v>16</v>
      </c>
      <c r="H12" s="30">
        <v>2</v>
      </c>
      <c r="I12" s="31">
        <v>9</v>
      </c>
      <c r="J12" s="27">
        <v>9</v>
      </c>
      <c r="K12" s="28"/>
    </row>
    <row r="13" spans="1:11" ht="13.5">
      <c r="A13" s="40" t="s">
        <v>24</v>
      </c>
      <c r="B13" s="11"/>
      <c r="C13" s="27">
        <v>38</v>
      </c>
      <c r="D13" s="27">
        <v>30</v>
      </c>
      <c r="E13" s="28">
        <v>8</v>
      </c>
      <c r="F13" s="29">
        <v>40</v>
      </c>
      <c r="G13" s="27">
        <v>39</v>
      </c>
      <c r="H13" s="30">
        <v>1</v>
      </c>
      <c r="I13" s="31">
        <v>16</v>
      </c>
      <c r="J13" s="27">
        <v>14</v>
      </c>
      <c r="K13" s="28">
        <v>2</v>
      </c>
    </row>
    <row r="14" spans="1:11" ht="13.5">
      <c r="A14" s="40" t="s">
        <v>25</v>
      </c>
      <c r="B14" s="11"/>
      <c r="C14" s="27">
        <v>2</v>
      </c>
      <c r="D14" s="27">
        <v>2</v>
      </c>
      <c r="E14" s="28"/>
      <c r="F14" s="29">
        <v>2</v>
      </c>
      <c r="G14" s="27">
        <v>2</v>
      </c>
      <c r="H14" s="30"/>
      <c r="I14" s="31">
        <v>7</v>
      </c>
      <c r="J14" s="27">
        <v>4</v>
      </c>
      <c r="K14" s="28">
        <v>3</v>
      </c>
    </row>
    <row r="15" spans="1:11" ht="13.5">
      <c r="A15" s="40" t="s">
        <v>26</v>
      </c>
      <c r="B15" s="11"/>
      <c r="C15" s="27">
        <v>12</v>
      </c>
      <c r="D15" s="27">
        <v>11</v>
      </c>
      <c r="E15" s="28">
        <v>1</v>
      </c>
      <c r="F15" s="29">
        <v>15</v>
      </c>
      <c r="G15" s="27">
        <v>12</v>
      </c>
      <c r="H15" s="30">
        <v>3</v>
      </c>
      <c r="I15" s="31">
        <v>21</v>
      </c>
      <c r="J15" s="27">
        <v>15</v>
      </c>
      <c r="K15" s="28">
        <v>6</v>
      </c>
    </row>
    <row r="16" spans="1:11" ht="13.5">
      <c r="A16" s="40" t="s">
        <v>27</v>
      </c>
      <c r="B16" s="11"/>
      <c r="C16" s="27">
        <v>1</v>
      </c>
      <c r="D16" s="27">
        <v>1</v>
      </c>
      <c r="E16" s="28"/>
      <c r="F16" s="29">
        <v>1</v>
      </c>
      <c r="G16" s="27">
        <v>1</v>
      </c>
      <c r="H16" s="30"/>
      <c r="I16" s="31">
        <v>8</v>
      </c>
      <c r="J16" s="27">
        <v>8</v>
      </c>
      <c r="K16" s="28"/>
    </row>
    <row r="17" spans="1:11" ht="13.5">
      <c r="A17" s="40" t="s">
        <v>28</v>
      </c>
      <c r="B17" s="11"/>
      <c r="C17" s="27">
        <v>2</v>
      </c>
      <c r="D17" s="27">
        <v>2</v>
      </c>
      <c r="E17" s="28"/>
      <c r="F17" s="29">
        <v>2</v>
      </c>
      <c r="G17" s="27">
        <v>2</v>
      </c>
      <c r="H17" s="30"/>
      <c r="I17" s="31">
        <v>5</v>
      </c>
      <c r="J17" s="27">
        <v>5</v>
      </c>
      <c r="K17" s="28"/>
    </row>
    <row r="18" spans="1:11" ht="13.5">
      <c r="A18" s="40" t="s">
        <v>29</v>
      </c>
      <c r="B18" s="11"/>
      <c r="C18" s="27">
        <v>5</v>
      </c>
      <c r="D18" s="27">
        <v>5</v>
      </c>
      <c r="E18" s="28"/>
      <c r="F18" s="29">
        <v>6</v>
      </c>
      <c r="G18" s="27">
        <v>6</v>
      </c>
      <c r="H18" s="30"/>
      <c r="I18" s="31">
        <v>2</v>
      </c>
      <c r="J18" s="27">
        <v>1</v>
      </c>
      <c r="K18" s="28">
        <v>1</v>
      </c>
    </row>
    <row r="19" spans="1:11" ht="13.5">
      <c r="A19" s="40" t="s">
        <v>30</v>
      </c>
      <c r="B19" s="11"/>
      <c r="C19" s="27">
        <v>260</v>
      </c>
      <c r="D19" s="27">
        <v>249</v>
      </c>
      <c r="E19" s="28">
        <v>11</v>
      </c>
      <c r="F19" s="29">
        <v>265</v>
      </c>
      <c r="G19" s="27">
        <v>256</v>
      </c>
      <c r="H19" s="30">
        <v>9</v>
      </c>
      <c r="I19" s="31">
        <v>127</v>
      </c>
      <c r="J19" s="27">
        <v>109</v>
      </c>
      <c r="K19" s="28">
        <v>18</v>
      </c>
    </row>
    <row r="20" spans="1:11" ht="13.5">
      <c r="A20" s="39" t="s">
        <v>31</v>
      </c>
      <c r="B20" s="11"/>
      <c r="C20" s="27">
        <v>429</v>
      </c>
      <c r="D20" s="27">
        <v>416</v>
      </c>
      <c r="E20" s="28">
        <v>26</v>
      </c>
      <c r="F20" s="29">
        <v>445</v>
      </c>
      <c r="G20" s="27">
        <v>422</v>
      </c>
      <c r="H20" s="30">
        <v>23</v>
      </c>
      <c r="I20" s="31">
        <v>1463</v>
      </c>
      <c r="J20" s="27">
        <v>1421</v>
      </c>
      <c r="K20" s="28">
        <v>42</v>
      </c>
    </row>
    <row r="21" spans="1:11" ht="13.5">
      <c r="A21" s="40" t="s">
        <v>22</v>
      </c>
      <c r="B21" s="11"/>
      <c r="C21" s="27">
        <v>29</v>
      </c>
      <c r="D21" s="27">
        <v>29</v>
      </c>
      <c r="E21" s="28">
        <v>3</v>
      </c>
      <c r="F21" s="29">
        <v>28</v>
      </c>
      <c r="G21" s="27">
        <v>28</v>
      </c>
      <c r="H21" s="30"/>
      <c r="I21" s="31">
        <v>23</v>
      </c>
      <c r="J21" s="27">
        <v>23</v>
      </c>
      <c r="K21" s="28"/>
    </row>
    <row r="22" spans="1:11" ht="13.5">
      <c r="A22" s="40" t="s">
        <v>23</v>
      </c>
      <c r="B22" s="11"/>
      <c r="C22" s="27">
        <v>23</v>
      </c>
      <c r="D22" s="27">
        <v>23</v>
      </c>
      <c r="E22" s="28"/>
      <c r="F22" s="29">
        <v>23</v>
      </c>
      <c r="G22" s="27">
        <v>23</v>
      </c>
      <c r="H22" s="30"/>
      <c r="I22" s="31">
        <v>14</v>
      </c>
      <c r="J22" s="27">
        <v>14</v>
      </c>
      <c r="K22" s="28"/>
    </row>
    <row r="23" spans="1:11" ht="13.5">
      <c r="A23" s="40" t="s">
        <v>24</v>
      </c>
      <c r="B23" s="11"/>
      <c r="C23" s="27">
        <v>6</v>
      </c>
      <c r="D23" s="27">
        <v>6</v>
      </c>
      <c r="E23" s="28"/>
      <c r="F23" s="29">
        <v>5</v>
      </c>
      <c r="G23" s="27">
        <v>5</v>
      </c>
      <c r="H23" s="30"/>
      <c r="I23" s="31">
        <v>31</v>
      </c>
      <c r="J23" s="27">
        <v>31</v>
      </c>
      <c r="K23" s="28"/>
    </row>
    <row r="24" spans="1:11" ht="13.5">
      <c r="A24" s="40" t="s">
        <v>25</v>
      </c>
      <c r="B24" s="11"/>
      <c r="C24" s="27">
        <v>22</v>
      </c>
      <c r="D24" s="27">
        <v>22</v>
      </c>
      <c r="E24" s="28"/>
      <c r="F24" s="29">
        <v>21</v>
      </c>
      <c r="G24" s="27">
        <v>21</v>
      </c>
      <c r="H24" s="30"/>
      <c r="I24" s="31">
        <v>32</v>
      </c>
      <c r="J24" s="27">
        <v>31</v>
      </c>
      <c r="K24" s="28">
        <v>1</v>
      </c>
    </row>
    <row r="25" spans="1:11" ht="13.5">
      <c r="A25" s="40" t="s">
        <v>26</v>
      </c>
      <c r="B25" s="11"/>
      <c r="C25" s="27">
        <v>69</v>
      </c>
      <c r="D25" s="27">
        <v>68</v>
      </c>
      <c r="E25" s="28">
        <v>1</v>
      </c>
      <c r="F25" s="29">
        <v>81</v>
      </c>
      <c r="G25" s="27">
        <v>66</v>
      </c>
      <c r="H25" s="30">
        <v>15</v>
      </c>
      <c r="I25" s="31">
        <v>208</v>
      </c>
      <c r="J25" s="27">
        <v>182</v>
      </c>
      <c r="K25" s="28">
        <v>26</v>
      </c>
    </row>
    <row r="26" spans="1:11" ht="13.5">
      <c r="A26" s="40" t="s">
        <v>27</v>
      </c>
      <c r="B26" s="11"/>
      <c r="C26" s="27">
        <v>52</v>
      </c>
      <c r="D26" s="27">
        <v>52</v>
      </c>
      <c r="E26" s="28"/>
      <c r="F26" s="29">
        <v>52</v>
      </c>
      <c r="G26" s="27">
        <v>52</v>
      </c>
      <c r="H26" s="30"/>
      <c r="I26" s="31">
        <v>80</v>
      </c>
      <c r="J26" s="27">
        <v>80</v>
      </c>
      <c r="K26" s="28"/>
    </row>
    <row r="27" spans="1:11" ht="13.5">
      <c r="A27" s="40" t="s">
        <v>28</v>
      </c>
      <c r="B27" s="11"/>
      <c r="C27" s="27">
        <v>30</v>
      </c>
      <c r="D27" s="27">
        <v>30</v>
      </c>
      <c r="E27" s="28"/>
      <c r="F27" s="29">
        <v>26</v>
      </c>
      <c r="G27" s="27">
        <v>26</v>
      </c>
      <c r="H27" s="30"/>
      <c r="I27" s="31">
        <v>66</v>
      </c>
      <c r="J27" s="27">
        <v>66</v>
      </c>
      <c r="K27" s="28"/>
    </row>
    <row r="28" spans="1:11" ht="13.5">
      <c r="A28" s="40" t="s">
        <v>29</v>
      </c>
      <c r="B28" s="11"/>
      <c r="C28" s="27">
        <v>11</v>
      </c>
      <c r="D28" s="27">
        <v>11</v>
      </c>
      <c r="E28" s="28"/>
      <c r="F28" s="29">
        <v>11</v>
      </c>
      <c r="G28" s="27">
        <v>11</v>
      </c>
      <c r="H28" s="30"/>
      <c r="I28" s="31">
        <v>26</v>
      </c>
      <c r="J28" s="27">
        <v>26</v>
      </c>
      <c r="K28" s="28"/>
    </row>
    <row r="29" spans="1:11" ht="13.5">
      <c r="A29" s="40" t="s">
        <v>30</v>
      </c>
      <c r="B29" s="11"/>
      <c r="C29" s="27">
        <v>187</v>
      </c>
      <c r="D29" s="27">
        <v>175</v>
      </c>
      <c r="E29" s="28">
        <v>22</v>
      </c>
      <c r="F29" s="29">
        <v>198</v>
      </c>
      <c r="G29" s="27">
        <v>190</v>
      </c>
      <c r="H29" s="30">
        <v>8</v>
      </c>
      <c r="I29" s="31">
        <v>983</v>
      </c>
      <c r="J29" s="27">
        <v>968</v>
      </c>
      <c r="K29" s="28">
        <v>15</v>
      </c>
    </row>
    <row r="30" spans="1:11" ht="13.5">
      <c r="A30" s="39" t="s">
        <v>32</v>
      </c>
      <c r="B30" s="11"/>
      <c r="C30" s="27">
        <v>1413</v>
      </c>
      <c r="D30" s="27">
        <v>1272</v>
      </c>
      <c r="E30" s="28">
        <v>155</v>
      </c>
      <c r="F30" s="29">
        <v>1405</v>
      </c>
      <c r="G30" s="27">
        <v>1273</v>
      </c>
      <c r="H30" s="30">
        <v>132</v>
      </c>
      <c r="I30" s="31">
        <v>1640</v>
      </c>
      <c r="J30" s="27">
        <v>1434</v>
      </c>
      <c r="K30" s="28">
        <v>206</v>
      </c>
    </row>
    <row r="31" spans="1:11" ht="13.5">
      <c r="A31" s="39" t="s">
        <v>33</v>
      </c>
      <c r="B31" s="11"/>
      <c r="C31" s="27">
        <v>977</v>
      </c>
      <c r="D31" s="27">
        <v>862</v>
      </c>
      <c r="E31" s="28">
        <v>115</v>
      </c>
      <c r="F31" s="29">
        <v>1430</v>
      </c>
      <c r="G31" s="27">
        <v>921</v>
      </c>
      <c r="H31" s="30">
        <v>509</v>
      </c>
      <c r="I31" s="31">
        <v>772</v>
      </c>
      <c r="J31" s="27">
        <v>714</v>
      </c>
      <c r="K31" s="28">
        <v>58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303</v>
      </c>
      <c r="D33" s="27">
        <v>302</v>
      </c>
      <c r="E33" s="28">
        <v>1</v>
      </c>
      <c r="F33" s="29">
        <v>348</v>
      </c>
      <c r="G33" s="27">
        <v>308</v>
      </c>
      <c r="H33" s="30">
        <v>40</v>
      </c>
      <c r="I33" s="31"/>
      <c r="J33" s="27"/>
      <c r="K33" s="28"/>
    </row>
    <row r="34" spans="1:11" ht="13.5">
      <c r="A34" s="39" t="s">
        <v>36</v>
      </c>
      <c r="B34" s="11"/>
      <c r="C34" s="27">
        <v>230</v>
      </c>
      <c r="D34" s="27">
        <v>229</v>
      </c>
      <c r="E34" s="28">
        <v>1</v>
      </c>
      <c r="F34" s="29">
        <v>226</v>
      </c>
      <c r="G34" s="27">
        <v>225</v>
      </c>
      <c r="H34" s="30">
        <v>1</v>
      </c>
      <c r="I34" s="31">
        <v>279</v>
      </c>
      <c r="J34" s="27">
        <v>271</v>
      </c>
      <c r="K34" s="28">
        <v>8</v>
      </c>
    </row>
    <row r="35" spans="1:11" ht="13.5">
      <c r="A35" s="39" t="s">
        <v>37</v>
      </c>
      <c r="B35" s="11"/>
      <c r="C35" s="27">
        <v>2477</v>
      </c>
      <c r="D35" s="27">
        <v>2227</v>
      </c>
      <c r="E35" s="28">
        <v>250</v>
      </c>
      <c r="F35" s="29">
        <v>2236</v>
      </c>
      <c r="G35" s="27">
        <v>2144</v>
      </c>
      <c r="H35" s="30">
        <v>92</v>
      </c>
      <c r="I35" s="31">
        <v>2404</v>
      </c>
      <c r="J35" s="27">
        <v>2096</v>
      </c>
      <c r="K35" s="28">
        <v>308</v>
      </c>
    </row>
    <row r="36" spans="1:11" ht="13.5">
      <c r="A36" s="41" t="s">
        <v>38</v>
      </c>
      <c r="B36" s="17"/>
      <c r="C36" s="42">
        <v>6504</v>
      </c>
      <c r="D36" s="42">
        <v>5808</v>
      </c>
      <c r="E36" s="43">
        <v>723</v>
      </c>
      <c r="F36" s="44">
        <v>6781</v>
      </c>
      <c r="G36" s="45">
        <v>5819</v>
      </c>
      <c r="H36" s="46">
        <v>962</v>
      </c>
      <c r="I36" s="47">
        <v>7049</v>
      </c>
      <c r="J36" s="42">
        <v>6233</v>
      </c>
      <c r="K36" s="43">
        <v>816</v>
      </c>
    </row>
    <row r="37" spans="1:11" ht="13.5">
      <c r="A37" s="48" t="s">
        <v>39</v>
      </c>
      <c r="B37" s="18"/>
      <c r="C37" s="19"/>
      <c r="D37" s="19"/>
      <c r="E37" s="20"/>
      <c r="F37" s="21">
        <v>4.3</v>
      </c>
      <c r="G37" s="19">
        <v>0.2</v>
      </c>
      <c r="H37" s="22">
        <v>33.1</v>
      </c>
      <c r="I37" s="23">
        <v>4</v>
      </c>
      <c r="J37" s="19">
        <v>7.1</v>
      </c>
      <c r="K37" s="20">
        <v>-15.2</v>
      </c>
    </row>
    <row r="38" spans="1:11" ht="13.5">
      <c r="A38" s="37" t="s">
        <v>40</v>
      </c>
      <c r="B38" s="11" t="s">
        <v>41</v>
      </c>
      <c r="C38" s="32">
        <v>6504</v>
      </c>
      <c r="D38" s="32">
        <v>5808</v>
      </c>
      <c r="E38" s="33">
        <v>712</v>
      </c>
      <c r="F38" s="34">
        <v>6781</v>
      </c>
      <c r="G38" s="32">
        <v>5819</v>
      </c>
      <c r="H38" s="35">
        <v>951</v>
      </c>
      <c r="I38" s="36">
        <v>7111</v>
      </c>
      <c r="J38" s="32">
        <v>6266</v>
      </c>
      <c r="K38" s="33">
        <v>845</v>
      </c>
    </row>
    <row r="39" spans="1:11" ht="13.5">
      <c r="A39" s="38" t="s">
        <v>42</v>
      </c>
      <c r="B39" s="11" t="s">
        <v>43</v>
      </c>
      <c r="C39" s="27">
        <v>504</v>
      </c>
      <c r="D39" s="27">
        <v>496</v>
      </c>
      <c r="E39" s="28">
        <v>8</v>
      </c>
      <c r="F39" s="29">
        <v>622</v>
      </c>
      <c r="G39" s="27">
        <v>591</v>
      </c>
      <c r="H39" s="30">
        <v>31</v>
      </c>
      <c r="I39" s="31">
        <v>628</v>
      </c>
      <c r="J39" s="27">
        <v>590</v>
      </c>
      <c r="K39" s="28">
        <v>38</v>
      </c>
    </row>
    <row r="40" spans="1:11" ht="13.5">
      <c r="A40" s="49" t="s">
        <v>44</v>
      </c>
      <c r="B40" s="24" t="s">
        <v>43</v>
      </c>
      <c r="C40" s="50">
        <v>63</v>
      </c>
      <c r="D40" s="50">
        <v>63</v>
      </c>
      <c r="E40" s="51"/>
      <c r="F40" s="52">
        <v>73</v>
      </c>
      <c r="G40" s="50">
        <v>69</v>
      </c>
      <c r="H40" s="53">
        <v>4</v>
      </c>
      <c r="I40" s="54">
        <v>163</v>
      </c>
      <c r="J40" s="50">
        <v>97</v>
      </c>
      <c r="K40" s="51">
        <v>66</v>
      </c>
    </row>
    <row r="41" spans="1:11" ht="13.5">
      <c r="A41" s="25" t="s">
        <v>53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55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56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57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58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59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60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G42" sqref="G42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>
        <v>100</v>
      </c>
      <c r="G5" s="27">
        <v>100</v>
      </c>
      <c r="H5" s="30"/>
      <c r="I5" s="31">
        <v>100</v>
      </c>
      <c r="J5" s="27">
        <v>100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>
        <v>17</v>
      </c>
      <c r="E8" s="28"/>
      <c r="F8" s="29">
        <v>54</v>
      </c>
      <c r="G8" s="27">
        <v>34</v>
      </c>
      <c r="H8" s="30">
        <v>20</v>
      </c>
      <c r="I8" s="31">
        <v>59</v>
      </c>
      <c r="J8" s="27">
        <v>41</v>
      </c>
      <c r="K8" s="28">
        <v>20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>
        <v>249</v>
      </c>
      <c r="G9" s="27">
        <v>153</v>
      </c>
      <c r="H9" s="30">
        <v>96</v>
      </c>
      <c r="I9" s="31">
        <v>156</v>
      </c>
      <c r="J9" s="27">
        <v>191</v>
      </c>
      <c r="K9" s="28">
        <v>7</v>
      </c>
    </row>
    <row r="10" spans="1:11" ht="13.5">
      <c r="A10" s="39" t="s">
        <v>21</v>
      </c>
      <c r="B10" s="11"/>
      <c r="C10" s="27"/>
      <c r="D10" s="27">
        <v>581</v>
      </c>
      <c r="E10" s="28">
        <v>41</v>
      </c>
      <c r="F10" s="29"/>
      <c r="G10" s="27">
        <v>833</v>
      </c>
      <c r="H10" s="30">
        <v>38</v>
      </c>
      <c r="I10" s="31"/>
      <c r="J10" s="27">
        <v>383</v>
      </c>
      <c r="K10" s="28">
        <v>82</v>
      </c>
    </row>
    <row r="11" spans="1:11" ht="13.5">
      <c r="A11" s="40" t="s">
        <v>22</v>
      </c>
      <c r="B11" s="11"/>
      <c r="C11" s="27"/>
      <c r="D11" s="27">
        <v>53</v>
      </c>
      <c r="E11" s="28"/>
      <c r="F11" s="29"/>
      <c r="G11" s="27">
        <v>259</v>
      </c>
      <c r="H11" s="30"/>
      <c r="I11" s="31"/>
      <c r="J11" s="27">
        <v>80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>
        <v>17</v>
      </c>
      <c r="K12" s="28"/>
    </row>
    <row r="13" spans="1:11" ht="13.5">
      <c r="A13" s="40" t="s">
        <v>24</v>
      </c>
      <c r="B13" s="11"/>
      <c r="C13" s="27"/>
      <c r="D13" s="27">
        <v>9</v>
      </c>
      <c r="E13" s="28"/>
      <c r="F13" s="29"/>
      <c r="G13" s="27"/>
      <c r="H13" s="30"/>
      <c r="I13" s="31"/>
      <c r="J13" s="27">
        <v>31</v>
      </c>
      <c r="K13" s="28">
        <v>4</v>
      </c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>
        <v>122</v>
      </c>
      <c r="E15" s="28"/>
      <c r="F15" s="29"/>
      <c r="G15" s="27">
        <v>61</v>
      </c>
      <c r="H15" s="30"/>
      <c r="I15" s="31"/>
      <c r="J15" s="27">
        <v>193</v>
      </c>
      <c r="K15" s="28">
        <v>47</v>
      </c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>
        <v>15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>
        <v>47</v>
      </c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>
        <v>397</v>
      </c>
      <c r="E19" s="28">
        <v>41</v>
      </c>
      <c r="F19" s="29"/>
      <c r="G19" s="27">
        <v>513</v>
      </c>
      <c r="H19" s="30">
        <v>38</v>
      </c>
      <c r="I19" s="31"/>
      <c r="J19" s="27"/>
      <c r="K19" s="28">
        <v>31</v>
      </c>
    </row>
    <row r="20" spans="1:11" ht="13.5">
      <c r="A20" s="39" t="s">
        <v>31</v>
      </c>
      <c r="B20" s="11"/>
      <c r="C20" s="27"/>
      <c r="D20" s="27"/>
      <c r="E20" s="28"/>
      <c r="F20" s="29"/>
      <c r="G20" s="27">
        <v>566</v>
      </c>
      <c r="H20" s="30"/>
      <c r="I20" s="31"/>
      <c r="J20" s="27">
        <v>760</v>
      </c>
      <c r="K20" s="28">
        <v>1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>
        <v>1</v>
      </c>
    </row>
    <row r="22" spans="1:11" ht="13.5">
      <c r="A22" s="40" t="s">
        <v>23</v>
      </c>
      <c r="B22" s="11"/>
      <c r="C22" s="27"/>
      <c r="D22" s="27"/>
      <c r="E22" s="28"/>
      <c r="F22" s="29"/>
      <c r="G22" s="27">
        <v>22</v>
      </c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>
        <v>46</v>
      </c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>
        <v>498</v>
      </c>
      <c r="H29" s="30"/>
      <c r="I29" s="31"/>
      <c r="J29" s="27">
        <v>760</v>
      </c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>
        <v>819</v>
      </c>
      <c r="H30" s="30"/>
      <c r="I30" s="31"/>
      <c r="J30" s="27">
        <v>799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>
        <v>558</v>
      </c>
      <c r="H31" s="30"/>
      <c r="I31" s="31"/>
      <c r="J31" s="27">
        <v>261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>
        <v>258</v>
      </c>
      <c r="H34" s="30"/>
      <c r="I34" s="31"/>
      <c r="J34" s="27">
        <v>270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>
        <v>1639</v>
      </c>
      <c r="H35" s="30"/>
      <c r="I35" s="31"/>
      <c r="J35" s="27">
        <v>1469</v>
      </c>
      <c r="K35" s="28"/>
    </row>
    <row r="36" spans="1:11" ht="13.5">
      <c r="A36" s="41" t="s">
        <v>38</v>
      </c>
      <c r="B36" s="17"/>
      <c r="C36" s="42"/>
      <c r="D36" s="42">
        <v>598</v>
      </c>
      <c r="E36" s="43">
        <v>41</v>
      </c>
      <c r="F36" s="44">
        <v>403</v>
      </c>
      <c r="G36" s="45">
        <v>4960</v>
      </c>
      <c r="H36" s="46">
        <v>154</v>
      </c>
      <c r="I36" s="47">
        <v>315</v>
      </c>
      <c r="J36" s="42">
        <v>4274</v>
      </c>
      <c r="K36" s="43">
        <v>110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>
        <v>729.4</v>
      </c>
      <c r="H37" s="22">
        <v>275.6</v>
      </c>
      <c r="I37" s="23">
        <v>-21.8</v>
      </c>
      <c r="J37" s="19">
        <v>-13.8</v>
      </c>
      <c r="K37" s="20">
        <v>-28.6</v>
      </c>
    </row>
    <row r="38" spans="1:11" ht="13.5">
      <c r="A38" s="37" t="s">
        <v>40</v>
      </c>
      <c r="B38" s="11" t="s">
        <v>41</v>
      </c>
      <c r="C38" s="32"/>
      <c r="D38" s="32">
        <v>598</v>
      </c>
      <c r="E38" s="33">
        <v>41</v>
      </c>
      <c r="F38" s="34">
        <v>403</v>
      </c>
      <c r="G38" s="32">
        <v>4960</v>
      </c>
      <c r="H38" s="35">
        <v>154</v>
      </c>
      <c r="I38" s="36">
        <v>315</v>
      </c>
      <c r="J38" s="32">
        <v>4274</v>
      </c>
      <c r="K38" s="33">
        <v>110</v>
      </c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53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55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56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57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58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59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60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G42" sqref="G42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224</v>
      </c>
      <c r="D5" s="27"/>
      <c r="E5" s="28">
        <v>224</v>
      </c>
      <c r="F5" s="29">
        <v>224</v>
      </c>
      <c r="G5" s="27"/>
      <c r="H5" s="30">
        <v>224</v>
      </c>
      <c r="I5" s="31">
        <v>223</v>
      </c>
      <c r="J5" s="27"/>
      <c r="K5" s="28">
        <v>223</v>
      </c>
    </row>
    <row r="6" spans="1:11" ht="13.5">
      <c r="A6" s="39" t="s">
        <v>13</v>
      </c>
      <c r="B6" s="11" t="s">
        <v>14</v>
      </c>
      <c r="C6" s="27">
        <v>13</v>
      </c>
      <c r="D6" s="27"/>
      <c r="E6" s="28">
        <v>13</v>
      </c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197</v>
      </c>
      <c r="D8" s="27"/>
      <c r="E8" s="28">
        <v>197</v>
      </c>
      <c r="F8" s="29">
        <v>205</v>
      </c>
      <c r="G8" s="27"/>
      <c r="H8" s="30">
        <v>145</v>
      </c>
      <c r="I8" s="31">
        <v>216</v>
      </c>
      <c r="J8" s="27"/>
      <c r="K8" s="28">
        <v>127</v>
      </c>
    </row>
    <row r="9" spans="1:11" ht="13.5">
      <c r="A9" s="39" t="s">
        <v>19</v>
      </c>
      <c r="B9" s="11" t="s">
        <v>20</v>
      </c>
      <c r="C9" s="27">
        <v>366</v>
      </c>
      <c r="D9" s="27">
        <v>366</v>
      </c>
      <c r="E9" s="28"/>
      <c r="F9" s="29">
        <v>966</v>
      </c>
      <c r="G9" s="27">
        <v>648</v>
      </c>
      <c r="H9" s="30"/>
      <c r="I9" s="31">
        <v>1346</v>
      </c>
      <c r="J9" s="27">
        <v>895</v>
      </c>
      <c r="K9" s="28"/>
    </row>
    <row r="10" spans="1:11" ht="13.5">
      <c r="A10" s="39" t="s">
        <v>21</v>
      </c>
      <c r="B10" s="11"/>
      <c r="C10" s="27">
        <v>1943</v>
      </c>
      <c r="D10" s="27">
        <v>1939</v>
      </c>
      <c r="E10" s="28">
        <v>4</v>
      </c>
      <c r="F10" s="29">
        <v>1528</v>
      </c>
      <c r="G10" s="27">
        <v>1105</v>
      </c>
      <c r="H10" s="30">
        <v>14</v>
      </c>
      <c r="I10" s="31"/>
      <c r="J10" s="27">
        <v>895</v>
      </c>
      <c r="K10" s="28"/>
    </row>
    <row r="11" spans="1:11" ht="13.5">
      <c r="A11" s="40" t="s">
        <v>22</v>
      </c>
      <c r="B11" s="11"/>
      <c r="C11" s="27">
        <v>200</v>
      </c>
      <c r="D11" s="27">
        <v>199</v>
      </c>
      <c r="E11" s="28">
        <v>1</v>
      </c>
      <c r="F11" s="29">
        <v>189</v>
      </c>
      <c r="G11" s="27">
        <v>117</v>
      </c>
      <c r="H11" s="30"/>
      <c r="I11" s="31">
        <v>129</v>
      </c>
      <c r="J11" s="27">
        <v>79</v>
      </c>
      <c r="K11" s="28"/>
    </row>
    <row r="12" spans="1:11" ht="13.5">
      <c r="A12" s="40" t="s">
        <v>23</v>
      </c>
      <c r="B12" s="11"/>
      <c r="C12" s="27">
        <v>42</v>
      </c>
      <c r="D12" s="27">
        <v>42</v>
      </c>
      <c r="E12" s="28"/>
      <c r="F12" s="29">
        <v>101</v>
      </c>
      <c r="G12" s="27">
        <v>71</v>
      </c>
      <c r="H12" s="30"/>
      <c r="I12" s="31">
        <v>61</v>
      </c>
      <c r="J12" s="27">
        <v>54</v>
      </c>
      <c r="K12" s="28"/>
    </row>
    <row r="13" spans="1:11" ht="13.5">
      <c r="A13" s="40" t="s">
        <v>24</v>
      </c>
      <c r="B13" s="11"/>
      <c r="C13" s="27">
        <v>29</v>
      </c>
      <c r="D13" s="27">
        <v>29</v>
      </c>
      <c r="E13" s="28"/>
      <c r="F13" s="29">
        <v>10</v>
      </c>
      <c r="G13" s="27">
        <v>5</v>
      </c>
      <c r="H13" s="30"/>
      <c r="I13" s="31">
        <v>19</v>
      </c>
      <c r="J13" s="27">
        <v>16</v>
      </c>
      <c r="K13" s="28"/>
    </row>
    <row r="14" spans="1:11" ht="13.5">
      <c r="A14" s="40" t="s">
        <v>25</v>
      </c>
      <c r="B14" s="11"/>
      <c r="C14" s="27">
        <v>57</v>
      </c>
      <c r="D14" s="27">
        <v>57</v>
      </c>
      <c r="E14" s="28"/>
      <c r="F14" s="29">
        <v>39</v>
      </c>
      <c r="G14" s="27">
        <v>19</v>
      </c>
      <c r="H14" s="30"/>
      <c r="I14" s="31">
        <v>16</v>
      </c>
      <c r="J14" s="27">
        <v>12</v>
      </c>
      <c r="K14" s="28"/>
    </row>
    <row r="15" spans="1:11" ht="13.5">
      <c r="A15" s="40" t="s">
        <v>26</v>
      </c>
      <c r="B15" s="11"/>
      <c r="C15" s="27">
        <v>51</v>
      </c>
      <c r="D15" s="27">
        <v>51</v>
      </c>
      <c r="E15" s="28"/>
      <c r="F15" s="29">
        <v>65</v>
      </c>
      <c r="G15" s="27">
        <v>48</v>
      </c>
      <c r="H15" s="30"/>
      <c r="I15" s="31">
        <v>48</v>
      </c>
      <c r="J15" s="27">
        <v>39</v>
      </c>
      <c r="K15" s="28"/>
    </row>
    <row r="16" spans="1:11" ht="13.5">
      <c r="A16" s="40" t="s">
        <v>27</v>
      </c>
      <c r="B16" s="11"/>
      <c r="C16" s="27">
        <v>67</v>
      </c>
      <c r="D16" s="27">
        <v>67</v>
      </c>
      <c r="E16" s="28"/>
      <c r="F16" s="29">
        <v>91</v>
      </c>
      <c r="G16" s="27">
        <v>55</v>
      </c>
      <c r="H16" s="30"/>
      <c r="I16" s="31">
        <v>55</v>
      </c>
      <c r="J16" s="27">
        <v>38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23</v>
      </c>
      <c r="D18" s="27">
        <v>23</v>
      </c>
      <c r="E18" s="28"/>
      <c r="F18" s="29">
        <v>6</v>
      </c>
      <c r="G18" s="27">
        <v>3</v>
      </c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1474</v>
      </c>
      <c r="D19" s="27">
        <v>1471</v>
      </c>
      <c r="E19" s="28">
        <v>3</v>
      </c>
      <c r="F19" s="29">
        <v>1027</v>
      </c>
      <c r="G19" s="27">
        <v>787</v>
      </c>
      <c r="H19" s="30">
        <v>14</v>
      </c>
      <c r="I19" s="31">
        <v>741</v>
      </c>
      <c r="J19" s="27">
        <v>657</v>
      </c>
      <c r="K19" s="28"/>
    </row>
    <row r="20" spans="1:11" ht="13.5">
      <c r="A20" s="39" t="s">
        <v>31</v>
      </c>
      <c r="B20" s="11"/>
      <c r="C20" s="27">
        <v>2227</v>
      </c>
      <c r="D20" s="27">
        <v>2227</v>
      </c>
      <c r="E20" s="28"/>
      <c r="F20" s="29">
        <v>1953</v>
      </c>
      <c r="G20" s="27">
        <v>1503</v>
      </c>
      <c r="H20" s="30">
        <v>1</v>
      </c>
      <c r="I20" s="31">
        <v>1760</v>
      </c>
      <c r="J20" s="27">
        <v>1353</v>
      </c>
      <c r="K20" s="28"/>
    </row>
    <row r="21" spans="1:11" ht="13.5">
      <c r="A21" s="40" t="s">
        <v>22</v>
      </c>
      <c r="B21" s="11"/>
      <c r="C21" s="27">
        <v>59</v>
      </c>
      <c r="D21" s="27">
        <v>59</v>
      </c>
      <c r="E21" s="28"/>
      <c r="F21" s="29">
        <v>21</v>
      </c>
      <c r="G21" s="27">
        <v>14</v>
      </c>
      <c r="H21" s="30">
        <v>1</v>
      </c>
      <c r="I21" s="31">
        <v>62</v>
      </c>
      <c r="J21" s="27">
        <v>39</v>
      </c>
      <c r="K21" s="28"/>
    </row>
    <row r="22" spans="1:11" ht="13.5">
      <c r="A22" s="40" t="s">
        <v>23</v>
      </c>
      <c r="B22" s="11"/>
      <c r="C22" s="27">
        <v>98</v>
      </c>
      <c r="D22" s="27">
        <v>98</v>
      </c>
      <c r="E22" s="28"/>
      <c r="F22" s="29">
        <v>105</v>
      </c>
      <c r="G22" s="27">
        <v>90</v>
      </c>
      <c r="H22" s="30"/>
      <c r="I22" s="31">
        <v>84</v>
      </c>
      <c r="J22" s="27">
        <v>32</v>
      </c>
      <c r="K22" s="28"/>
    </row>
    <row r="23" spans="1:11" ht="13.5">
      <c r="A23" s="40" t="s">
        <v>24</v>
      </c>
      <c r="B23" s="11"/>
      <c r="C23" s="27">
        <v>41</v>
      </c>
      <c r="D23" s="27">
        <v>41</v>
      </c>
      <c r="E23" s="28"/>
      <c r="F23" s="29">
        <v>30</v>
      </c>
      <c r="G23" s="27">
        <v>22</v>
      </c>
      <c r="H23" s="30"/>
      <c r="I23" s="31">
        <v>60</v>
      </c>
      <c r="J23" s="27">
        <v>48</v>
      </c>
      <c r="K23" s="28"/>
    </row>
    <row r="24" spans="1:11" ht="13.5">
      <c r="A24" s="40" t="s">
        <v>25</v>
      </c>
      <c r="B24" s="11"/>
      <c r="C24" s="27">
        <v>194</v>
      </c>
      <c r="D24" s="27">
        <v>194</v>
      </c>
      <c r="E24" s="28"/>
      <c r="F24" s="29">
        <v>78</v>
      </c>
      <c r="G24" s="27">
        <v>59</v>
      </c>
      <c r="H24" s="30"/>
      <c r="I24" s="31">
        <v>43</v>
      </c>
      <c r="J24" s="27">
        <v>17</v>
      </c>
      <c r="K24" s="28"/>
    </row>
    <row r="25" spans="1:11" ht="13.5">
      <c r="A25" s="40" t="s">
        <v>26</v>
      </c>
      <c r="B25" s="11"/>
      <c r="C25" s="27">
        <v>366</v>
      </c>
      <c r="D25" s="27">
        <v>366</v>
      </c>
      <c r="E25" s="28"/>
      <c r="F25" s="29">
        <v>235</v>
      </c>
      <c r="G25" s="27">
        <v>216</v>
      </c>
      <c r="H25" s="30"/>
      <c r="I25" s="31">
        <v>137</v>
      </c>
      <c r="J25" s="27">
        <v>93</v>
      </c>
      <c r="K25" s="28"/>
    </row>
    <row r="26" spans="1:11" ht="13.5">
      <c r="A26" s="40" t="s">
        <v>27</v>
      </c>
      <c r="B26" s="11"/>
      <c r="C26" s="27">
        <v>184</v>
      </c>
      <c r="D26" s="27">
        <v>184</v>
      </c>
      <c r="E26" s="28"/>
      <c r="F26" s="29">
        <v>122</v>
      </c>
      <c r="G26" s="27">
        <v>70</v>
      </c>
      <c r="H26" s="30"/>
      <c r="I26" s="31">
        <v>143</v>
      </c>
      <c r="J26" s="27">
        <v>110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43</v>
      </c>
      <c r="D28" s="27">
        <v>43</v>
      </c>
      <c r="E28" s="28"/>
      <c r="F28" s="29">
        <v>15</v>
      </c>
      <c r="G28" s="27">
        <v>10</v>
      </c>
      <c r="H28" s="30"/>
      <c r="I28" s="31">
        <v>14</v>
      </c>
      <c r="J28" s="27">
        <v>13</v>
      </c>
      <c r="K28" s="28"/>
    </row>
    <row r="29" spans="1:11" ht="13.5">
      <c r="A29" s="40" t="s">
        <v>30</v>
      </c>
      <c r="B29" s="11"/>
      <c r="C29" s="27">
        <v>1242</v>
      </c>
      <c r="D29" s="27">
        <v>1242</v>
      </c>
      <c r="E29" s="28"/>
      <c r="F29" s="29">
        <v>1347</v>
      </c>
      <c r="G29" s="27">
        <v>1022</v>
      </c>
      <c r="H29" s="30"/>
      <c r="I29" s="31">
        <v>1217</v>
      </c>
      <c r="J29" s="27">
        <v>1001</v>
      </c>
      <c r="K29" s="28"/>
    </row>
    <row r="30" spans="1:11" ht="13.5">
      <c r="A30" s="39" t="s">
        <v>32</v>
      </c>
      <c r="B30" s="11"/>
      <c r="C30" s="27">
        <v>3989</v>
      </c>
      <c r="D30" s="27">
        <v>3989</v>
      </c>
      <c r="E30" s="28"/>
      <c r="F30" s="29">
        <v>5025</v>
      </c>
      <c r="G30" s="27">
        <v>3452</v>
      </c>
      <c r="H30" s="30">
        <v>586</v>
      </c>
      <c r="I30" s="31">
        <v>4120</v>
      </c>
      <c r="J30" s="27">
        <v>3295</v>
      </c>
      <c r="K30" s="28">
        <v>48</v>
      </c>
    </row>
    <row r="31" spans="1:11" ht="13.5">
      <c r="A31" s="39" t="s">
        <v>33</v>
      </c>
      <c r="B31" s="11"/>
      <c r="C31" s="27">
        <v>5579</v>
      </c>
      <c r="D31" s="27">
        <v>5579</v>
      </c>
      <c r="E31" s="28"/>
      <c r="F31" s="29">
        <v>5110</v>
      </c>
      <c r="G31" s="27">
        <v>4563</v>
      </c>
      <c r="H31" s="30">
        <v>1</v>
      </c>
      <c r="I31" s="31">
        <v>4536</v>
      </c>
      <c r="J31" s="27">
        <v>3994</v>
      </c>
      <c r="K31" s="28">
        <v>271</v>
      </c>
    </row>
    <row r="32" spans="1:11" ht="13.5">
      <c r="A32" s="39" t="s">
        <v>34</v>
      </c>
      <c r="B32" s="11"/>
      <c r="C32" s="27">
        <v>96</v>
      </c>
      <c r="D32" s="27">
        <v>96</v>
      </c>
      <c r="E32" s="28"/>
      <c r="F32" s="29">
        <v>79</v>
      </c>
      <c r="G32" s="27">
        <v>69</v>
      </c>
      <c r="H32" s="30"/>
      <c r="I32" s="31">
        <v>258</v>
      </c>
      <c r="J32" s="27">
        <v>208</v>
      </c>
      <c r="K32" s="28"/>
    </row>
    <row r="33" spans="1:11" ht="13.5">
      <c r="A33" s="39" t="s">
        <v>35</v>
      </c>
      <c r="B33" s="11"/>
      <c r="C33" s="27"/>
      <c r="D33" s="27"/>
      <c r="E33" s="28"/>
      <c r="F33" s="29">
        <v>753</v>
      </c>
      <c r="G33" s="27">
        <v>749</v>
      </c>
      <c r="H33" s="30"/>
      <c r="I33" s="31">
        <v>1015</v>
      </c>
      <c r="J33" s="27">
        <v>929</v>
      </c>
      <c r="K33" s="28"/>
    </row>
    <row r="34" spans="1:11" ht="13.5">
      <c r="A34" s="39" t="s">
        <v>36</v>
      </c>
      <c r="B34" s="11"/>
      <c r="C34" s="27">
        <v>1891</v>
      </c>
      <c r="D34" s="27">
        <v>1891</v>
      </c>
      <c r="E34" s="28"/>
      <c r="F34" s="29">
        <v>2166</v>
      </c>
      <c r="G34" s="27">
        <v>1722</v>
      </c>
      <c r="H34" s="30"/>
      <c r="I34" s="31">
        <v>2379</v>
      </c>
      <c r="J34" s="27">
        <v>1976</v>
      </c>
      <c r="K34" s="28"/>
    </row>
    <row r="35" spans="1:11" ht="13.5">
      <c r="A35" s="39" t="s">
        <v>37</v>
      </c>
      <c r="B35" s="11"/>
      <c r="C35" s="27">
        <v>4874</v>
      </c>
      <c r="D35" s="27">
        <v>4874</v>
      </c>
      <c r="E35" s="28"/>
      <c r="F35" s="29">
        <v>4520</v>
      </c>
      <c r="G35" s="27">
        <v>3534</v>
      </c>
      <c r="H35" s="30"/>
      <c r="I35" s="31">
        <v>4039</v>
      </c>
      <c r="J35" s="27">
        <v>3550</v>
      </c>
      <c r="K35" s="28">
        <v>3</v>
      </c>
    </row>
    <row r="36" spans="1:11" ht="13.5">
      <c r="A36" s="41" t="s">
        <v>38</v>
      </c>
      <c r="B36" s="17"/>
      <c r="C36" s="42">
        <v>21399</v>
      </c>
      <c r="D36" s="42">
        <v>20961</v>
      </c>
      <c r="E36" s="43">
        <v>438</v>
      </c>
      <c r="F36" s="44">
        <v>22529</v>
      </c>
      <c r="G36" s="45">
        <v>17345</v>
      </c>
      <c r="H36" s="46">
        <v>971</v>
      </c>
      <c r="I36" s="47">
        <v>20961</v>
      </c>
      <c r="J36" s="42">
        <v>17095</v>
      </c>
      <c r="K36" s="43">
        <v>672</v>
      </c>
    </row>
    <row r="37" spans="1:11" ht="13.5">
      <c r="A37" s="48" t="s">
        <v>39</v>
      </c>
      <c r="B37" s="18"/>
      <c r="C37" s="19"/>
      <c r="D37" s="19"/>
      <c r="E37" s="20"/>
      <c r="F37" s="21">
        <v>5.3</v>
      </c>
      <c r="G37" s="19">
        <v>-17.3</v>
      </c>
      <c r="H37" s="22">
        <v>121.7</v>
      </c>
      <c r="I37" s="23">
        <v>-7</v>
      </c>
      <c r="J37" s="19">
        <v>-1.4</v>
      </c>
      <c r="K37" s="20">
        <v>-30.8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1379</v>
      </c>
      <c r="D39" s="27">
        <v>1369</v>
      </c>
      <c r="E39" s="28">
        <v>10</v>
      </c>
      <c r="F39" s="29">
        <v>1291</v>
      </c>
      <c r="G39" s="27">
        <v>992</v>
      </c>
      <c r="H39" s="30">
        <v>3</v>
      </c>
      <c r="I39" s="31">
        <v>1291</v>
      </c>
      <c r="J39" s="27">
        <v>952</v>
      </c>
      <c r="K39" s="28">
        <v>1</v>
      </c>
    </row>
    <row r="40" spans="1:11" ht="13.5">
      <c r="A40" s="49" t="s">
        <v>44</v>
      </c>
      <c r="B40" s="24" t="s">
        <v>43</v>
      </c>
      <c r="C40" s="50">
        <v>1282</v>
      </c>
      <c r="D40" s="50">
        <v>1275</v>
      </c>
      <c r="E40" s="51">
        <v>7</v>
      </c>
      <c r="F40" s="52">
        <v>282</v>
      </c>
      <c r="G40" s="50">
        <v>195</v>
      </c>
      <c r="H40" s="53"/>
      <c r="I40" s="54">
        <v>273</v>
      </c>
      <c r="J40" s="50">
        <v>186</v>
      </c>
      <c r="K40" s="51"/>
    </row>
    <row r="41" spans="1:11" ht="13.5">
      <c r="A41" s="25" t="s">
        <v>53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55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56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57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58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59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60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G42" sqref="G42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270</v>
      </c>
      <c r="D5" s="27"/>
      <c r="E5" s="28">
        <v>282</v>
      </c>
      <c r="F5" s="29">
        <v>270</v>
      </c>
      <c r="G5" s="27"/>
      <c r="H5" s="30">
        <v>282</v>
      </c>
      <c r="I5" s="31">
        <v>282</v>
      </c>
      <c r="J5" s="27"/>
      <c r="K5" s="28">
        <v>282</v>
      </c>
    </row>
    <row r="6" spans="1:11" ht="13.5">
      <c r="A6" s="39" t="s">
        <v>13</v>
      </c>
      <c r="B6" s="11" t="s">
        <v>14</v>
      </c>
      <c r="C6" s="27">
        <v>93</v>
      </c>
      <c r="D6" s="27">
        <v>10</v>
      </c>
      <c r="E6" s="28">
        <v>71</v>
      </c>
      <c r="F6" s="29">
        <v>93</v>
      </c>
      <c r="G6" s="27">
        <v>10</v>
      </c>
      <c r="H6" s="30">
        <v>71</v>
      </c>
      <c r="I6" s="31">
        <v>81</v>
      </c>
      <c r="J6" s="27">
        <v>10</v>
      </c>
      <c r="K6" s="28">
        <v>71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256</v>
      </c>
      <c r="D8" s="27">
        <v>98</v>
      </c>
      <c r="E8" s="28">
        <v>49</v>
      </c>
      <c r="F8" s="29">
        <v>256</v>
      </c>
      <c r="G8" s="27">
        <v>98</v>
      </c>
      <c r="H8" s="30">
        <v>49</v>
      </c>
      <c r="I8" s="31">
        <v>147</v>
      </c>
      <c r="J8" s="27">
        <v>98</v>
      </c>
      <c r="K8" s="28">
        <v>49</v>
      </c>
    </row>
    <row r="9" spans="1:11" ht="13.5">
      <c r="A9" s="39" t="s">
        <v>19</v>
      </c>
      <c r="B9" s="11" t="s">
        <v>20</v>
      </c>
      <c r="C9" s="27">
        <v>1357</v>
      </c>
      <c r="D9" s="27">
        <v>876</v>
      </c>
      <c r="E9" s="28">
        <v>21</v>
      </c>
      <c r="F9" s="29">
        <v>1357</v>
      </c>
      <c r="G9" s="27">
        <v>876</v>
      </c>
      <c r="H9" s="30">
        <v>21</v>
      </c>
      <c r="I9" s="31">
        <v>897</v>
      </c>
      <c r="J9" s="27">
        <v>876</v>
      </c>
      <c r="K9" s="28">
        <v>21</v>
      </c>
    </row>
    <row r="10" spans="1:11" ht="13.5">
      <c r="A10" s="39" t="s">
        <v>21</v>
      </c>
      <c r="B10" s="11"/>
      <c r="C10" s="27">
        <v>3880</v>
      </c>
      <c r="D10" s="27">
        <v>2845</v>
      </c>
      <c r="E10" s="28">
        <v>221</v>
      </c>
      <c r="F10" s="29">
        <v>3880</v>
      </c>
      <c r="G10" s="27">
        <v>2845</v>
      </c>
      <c r="H10" s="30">
        <v>221</v>
      </c>
      <c r="I10" s="31">
        <v>7077</v>
      </c>
      <c r="J10" s="27">
        <v>5356</v>
      </c>
      <c r="K10" s="28">
        <v>1721</v>
      </c>
    </row>
    <row r="11" spans="1:11" ht="13.5">
      <c r="A11" s="40" t="s">
        <v>22</v>
      </c>
      <c r="B11" s="11"/>
      <c r="C11" s="27">
        <v>1255</v>
      </c>
      <c r="D11" s="27">
        <v>667</v>
      </c>
      <c r="E11" s="28">
        <v>17</v>
      </c>
      <c r="F11" s="29">
        <v>1255</v>
      </c>
      <c r="G11" s="27">
        <v>667</v>
      </c>
      <c r="H11" s="30">
        <v>17</v>
      </c>
      <c r="I11" s="31">
        <v>1184</v>
      </c>
      <c r="J11" s="27">
        <v>1167</v>
      </c>
      <c r="K11" s="28">
        <v>17</v>
      </c>
    </row>
    <row r="12" spans="1:11" ht="13.5">
      <c r="A12" s="40" t="s">
        <v>23</v>
      </c>
      <c r="B12" s="11"/>
      <c r="C12" s="27">
        <v>136</v>
      </c>
      <c r="D12" s="27">
        <v>64</v>
      </c>
      <c r="E12" s="28"/>
      <c r="F12" s="29">
        <v>136</v>
      </c>
      <c r="G12" s="27">
        <v>64</v>
      </c>
      <c r="H12" s="30"/>
      <c r="I12" s="31">
        <v>64</v>
      </c>
      <c r="J12" s="27">
        <v>64</v>
      </c>
      <c r="K12" s="28"/>
    </row>
    <row r="13" spans="1:11" ht="13.5">
      <c r="A13" s="40" t="s">
        <v>24</v>
      </c>
      <c r="B13" s="11"/>
      <c r="C13" s="27">
        <v>98</v>
      </c>
      <c r="D13" s="27">
        <v>40</v>
      </c>
      <c r="E13" s="28"/>
      <c r="F13" s="29">
        <v>98</v>
      </c>
      <c r="G13" s="27">
        <v>40</v>
      </c>
      <c r="H13" s="30"/>
      <c r="I13" s="31">
        <v>60</v>
      </c>
      <c r="J13" s="27">
        <v>60</v>
      </c>
      <c r="K13" s="28"/>
    </row>
    <row r="14" spans="1:11" ht="13.5">
      <c r="A14" s="40" t="s">
        <v>25</v>
      </c>
      <c r="B14" s="11"/>
      <c r="C14" s="27">
        <v>6</v>
      </c>
      <c r="D14" s="27">
        <v>34</v>
      </c>
      <c r="E14" s="28"/>
      <c r="F14" s="29">
        <v>6</v>
      </c>
      <c r="G14" s="27">
        <v>34</v>
      </c>
      <c r="H14" s="30"/>
      <c r="I14" s="31">
        <v>525</v>
      </c>
      <c r="J14" s="27">
        <v>525</v>
      </c>
      <c r="K14" s="28"/>
    </row>
    <row r="15" spans="1:11" ht="13.5">
      <c r="A15" s="40" t="s">
        <v>26</v>
      </c>
      <c r="B15" s="11"/>
      <c r="C15" s="27">
        <v>214</v>
      </c>
      <c r="D15" s="27">
        <v>212</v>
      </c>
      <c r="E15" s="28"/>
      <c r="F15" s="29">
        <v>214</v>
      </c>
      <c r="G15" s="27">
        <v>212</v>
      </c>
      <c r="H15" s="30"/>
      <c r="I15" s="31">
        <v>212</v>
      </c>
      <c r="J15" s="27">
        <v>212</v>
      </c>
      <c r="K15" s="28"/>
    </row>
    <row r="16" spans="1:11" ht="13.5">
      <c r="A16" s="40" t="s">
        <v>27</v>
      </c>
      <c r="B16" s="11"/>
      <c r="C16" s="27">
        <v>3</v>
      </c>
      <c r="D16" s="27"/>
      <c r="E16" s="28"/>
      <c r="F16" s="29">
        <v>3</v>
      </c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>
        <v>189</v>
      </c>
      <c r="D17" s="27"/>
      <c r="E17" s="28"/>
      <c r="F17" s="29">
        <v>189</v>
      </c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>
        <v>66</v>
      </c>
      <c r="E18" s="28"/>
      <c r="F18" s="29"/>
      <c r="G18" s="27">
        <v>66</v>
      </c>
      <c r="H18" s="30"/>
      <c r="I18" s="31">
        <v>66</v>
      </c>
      <c r="J18" s="27">
        <v>66</v>
      </c>
      <c r="K18" s="28"/>
    </row>
    <row r="19" spans="1:11" ht="13.5">
      <c r="A19" s="40" t="s">
        <v>30</v>
      </c>
      <c r="B19" s="11"/>
      <c r="C19" s="27">
        <v>1979</v>
      </c>
      <c r="D19" s="27">
        <v>1762</v>
      </c>
      <c r="E19" s="28">
        <v>204</v>
      </c>
      <c r="F19" s="29">
        <v>1979</v>
      </c>
      <c r="G19" s="27">
        <v>1762</v>
      </c>
      <c r="H19" s="30">
        <v>204</v>
      </c>
      <c r="I19" s="31">
        <v>4966</v>
      </c>
      <c r="J19" s="27">
        <v>3262</v>
      </c>
      <c r="K19" s="28">
        <v>1704</v>
      </c>
    </row>
    <row r="20" spans="1:11" ht="13.5">
      <c r="A20" s="39" t="s">
        <v>31</v>
      </c>
      <c r="B20" s="11"/>
      <c r="C20" s="27">
        <v>5441</v>
      </c>
      <c r="D20" s="27">
        <v>5225</v>
      </c>
      <c r="E20" s="28">
        <v>169</v>
      </c>
      <c r="F20" s="29">
        <v>6459</v>
      </c>
      <c r="G20" s="27">
        <v>7456</v>
      </c>
      <c r="H20" s="30">
        <v>222</v>
      </c>
      <c r="I20" s="31">
        <v>9178</v>
      </c>
      <c r="J20" s="27">
        <v>7956</v>
      </c>
      <c r="K20" s="28">
        <v>1222</v>
      </c>
    </row>
    <row r="21" spans="1:11" ht="13.5">
      <c r="A21" s="40" t="s">
        <v>22</v>
      </c>
      <c r="B21" s="11"/>
      <c r="C21" s="27">
        <v>2319</v>
      </c>
      <c r="D21" s="27">
        <v>1520</v>
      </c>
      <c r="E21" s="28">
        <v>59</v>
      </c>
      <c r="F21" s="29">
        <v>2319</v>
      </c>
      <c r="G21" s="27">
        <v>1520</v>
      </c>
      <c r="H21" s="30">
        <v>59</v>
      </c>
      <c r="I21" s="31">
        <v>1579</v>
      </c>
      <c r="J21" s="27">
        <v>1520</v>
      </c>
      <c r="K21" s="28">
        <v>59</v>
      </c>
    </row>
    <row r="22" spans="1:11" ht="13.5">
      <c r="A22" s="40" t="s">
        <v>23</v>
      </c>
      <c r="B22" s="11"/>
      <c r="C22" s="27">
        <v>470</v>
      </c>
      <c r="D22" s="27">
        <v>304</v>
      </c>
      <c r="E22" s="28"/>
      <c r="F22" s="29">
        <v>470</v>
      </c>
      <c r="G22" s="27">
        <v>304</v>
      </c>
      <c r="H22" s="30"/>
      <c r="I22" s="31">
        <v>304</v>
      </c>
      <c r="J22" s="27">
        <v>304</v>
      </c>
      <c r="K22" s="28"/>
    </row>
    <row r="23" spans="1:11" ht="13.5">
      <c r="A23" s="40" t="s">
        <v>24</v>
      </c>
      <c r="B23" s="11"/>
      <c r="C23" s="27">
        <v>145</v>
      </c>
      <c r="D23" s="27">
        <v>44</v>
      </c>
      <c r="E23" s="28"/>
      <c r="F23" s="29">
        <v>145</v>
      </c>
      <c r="G23" s="27">
        <v>44</v>
      </c>
      <c r="H23" s="30"/>
      <c r="I23" s="31">
        <v>44</v>
      </c>
      <c r="J23" s="27">
        <v>44</v>
      </c>
      <c r="K23" s="28"/>
    </row>
    <row r="24" spans="1:11" ht="13.5">
      <c r="A24" s="40" t="s">
        <v>25</v>
      </c>
      <c r="B24" s="11"/>
      <c r="C24" s="27">
        <v>2</v>
      </c>
      <c r="D24" s="27">
        <v>28</v>
      </c>
      <c r="E24" s="28"/>
      <c r="F24" s="29">
        <v>2</v>
      </c>
      <c r="G24" s="27">
        <v>28</v>
      </c>
      <c r="H24" s="30"/>
      <c r="I24" s="31">
        <v>1028</v>
      </c>
      <c r="J24" s="27">
        <v>28</v>
      </c>
      <c r="K24" s="28">
        <v>1000</v>
      </c>
    </row>
    <row r="25" spans="1:11" ht="13.5">
      <c r="A25" s="40" t="s">
        <v>26</v>
      </c>
      <c r="B25" s="11"/>
      <c r="C25" s="27">
        <v>515</v>
      </c>
      <c r="D25" s="27">
        <v>546</v>
      </c>
      <c r="E25" s="28"/>
      <c r="F25" s="29">
        <v>515</v>
      </c>
      <c r="G25" s="27">
        <v>546</v>
      </c>
      <c r="H25" s="30"/>
      <c r="I25" s="31">
        <v>546</v>
      </c>
      <c r="J25" s="27">
        <v>546</v>
      </c>
      <c r="K25" s="28"/>
    </row>
    <row r="26" spans="1:11" ht="13.5">
      <c r="A26" s="40" t="s">
        <v>27</v>
      </c>
      <c r="B26" s="11"/>
      <c r="C26" s="27">
        <v>140</v>
      </c>
      <c r="D26" s="27">
        <v>154</v>
      </c>
      <c r="E26" s="28"/>
      <c r="F26" s="29">
        <v>140</v>
      </c>
      <c r="G26" s="27">
        <v>154</v>
      </c>
      <c r="H26" s="30"/>
      <c r="I26" s="31">
        <v>154</v>
      </c>
      <c r="J26" s="27">
        <v>154</v>
      </c>
      <c r="K26" s="28"/>
    </row>
    <row r="27" spans="1:11" ht="13.5">
      <c r="A27" s="40" t="s">
        <v>28</v>
      </c>
      <c r="B27" s="11"/>
      <c r="C27" s="27">
        <v>187</v>
      </c>
      <c r="D27" s="27">
        <v>136</v>
      </c>
      <c r="E27" s="28"/>
      <c r="F27" s="29">
        <v>187</v>
      </c>
      <c r="G27" s="27">
        <v>136</v>
      </c>
      <c r="H27" s="30"/>
      <c r="I27" s="31">
        <v>136</v>
      </c>
      <c r="J27" s="27">
        <v>136</v>
      </c>
      <c r="K27" s="28"/>
    </row>
    <row r="28" spans="1:11" ht="13.5">
      <c r="A28" s="40" t="s">
        <v>29</v>
      </c>
      <c r="B28" s="11"/>
      <c r="C28" s="27">
        <v>276</v>
      </c>
      <c r="D28" s="27">
        <v>168</v>
      </c>
      <c r="E28" s="28"/>
      <c r="F28" s="29">
        <v>276</v>
      </c>
      <c r="G28" s="27">
        <v>168</v>
      </c>
      <c r="H28" s="30"/>
      <c r="I28" s="31">
        <v>168</v>
      </c>
      <c r="J28" s="27">
        <v>168</v>
      </c>
      <c r="K28" s="28"/>
    </row>
    <row r="29" spans="1:11" ht="13.5">
      <c r="A29" s="40" t="s">
        <v>30</v>
      </c>
      <c r="B29" s="11"/>
      <c r="C29" s="27">
        <v>1387</v>
      </c>
      <c r="D29" s="27">
        <v>2325</v>
      </c>
      <c r="E29" s="28">
        <v>110</v>
      </c>
      <c r="F29" s="29">
        <v>2405</v>
      </c>
      <c r="G29" s="27">
        <v>4556</v>
      </c>
      <c r="H29" s="30">
        <v>163</v>
      </c>
      <c r="I29" s="31">
        <v>5219</v>
      </c>
      <c r="J29" s="27">
        <v>5056</v>
      </c>
      <c r="K29" s="28">
        <v>163</v>
      </c>
    </row>
    <row r="30" spans="1:11" ht="13.5">
      <c r="A30" s="39" t="s">
        <v>32</v>
      </c>
      <c r="B30" s="11"/>
      <c r="C30" s="27">
        <v>3153</v>
      </c>
      <c r="D30" s="27">
        <v>2715</v>
      </c>
      <c r="E30" s="28">
        <v>54</v>
      </c>
      <c r="F30" s="29">
        <v>3153</v>
      </c>
      <c r="G30" s="27">
        <v>2715</v>
      </c>
      <c r="H30" s="30"/>
      <c r="I30" s="31">
        <v>3215</v>
      </c>
      <c r="J30" s="27">
        <v>3215</v>
      </c>
      <c r="K30" s="28"/>
    </row>
    <row r="31" spans="1:11" ht="13.5">
      <c r="A31" s="39" t="s">
        <v>33</v>
      </c>
      <c r="B31" s="11"/>
      <c r="C31" s="27">
        <v>7202</v>
      </c>
      <c r="D31" s="27">
        <v>5460</v>
      </c>
      <c r="E31" s="28">
        <v>254</v>
      </c>
      <c r="F31" s="29">
        <v>7202</v>
      </c>
      <c r="G31" s="27">
        <v>5460</v>
      </c>
      <c r="H31" s="30">
        <v>254</v>
      </c>
      <c r="I31" s="31">
        <v>6214</v>
      </c>
      <c r="J31" s="27">
        <v>5960</v>
      </c>
      <c r="K31" s="28">
        <v>254</v>
      </c>
    </row>
    <row r="32" spans="1:11" ht="13.5">
      <c r="A32" s="39" t="s">
        <v>34</v>
      </c>
      <c r="B32" s="11"/>
      <c r="C32" s="27">
        <v>250</v>
      </c>
      <c r="D32" s="27"/>
      <c r="E32" s="28"/>
      <c r="F32" s="29">
        <v>250</v>
      </c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109</v>
      </c>
      <c r="D33" s="27">
        <v>3</v>
      </c>
      <c r="E33" s="28"/>
      <c r="F33" s="29">
        <v>109</v>
      </c>
      <c r="G33" s="27">
        <v>3</v>
      </c>
      <c r="H33" s="30"/>
      <c r="I33" s="31">
        <v>3</v>
      </c>
      <c r="J33" s="27">
        <v>3</v>
      </c>
      <c r="K33" s="28"/>
    </row>
    <row r="34" spans="1:11" ht="13.5">
      <c r="A34" s="39" t="s">
        <v>36</v>
      </c>
      <c r="B34" s="11"/>
      <c r="C34" s="27">
        <v>1108</v>
      </c>
      <c r="D34" s="27">
        <v>766</v>
      </c>
      <c r="E34" s="28"/>
      <c r="F34" s="29">
        <v>1108</v>
      </c>
      <c r="G34" s="27">
        <v>766</v>
      </c>
      <c r="H34" s="30"/>
      <c r="I34" s="31">
        <v>766</v>
      </c>
      <c r="J34" s="27">
        <v>766</v>
      </c>
      <c r="K34" s="28"/>
    </row>
    <row r="35" spans="1:11" ht="13.5">
      <c r="A35" s="39" t="s">
        <v>37</v>
      </c>
      <c r="B35" s="11"/>
      <c r="C35" s="27">
        <v>7976</v>
      </c>
      <c r="D35" s="27">
        <v>7360</v>
      </c>
      <c r="E35" s="28">
        <v>9</v>
      </c>
      <c r="F35" s="29">
        <v>7976</v>
      </c>
      <c r="G35" s="27">
        <v>7360</v>
      </c>
      <c r="H35" s="30">
        <v>9</v>
      </c>
      <c r="I35" s="31">
        <v>7369</v>
      </c>
      <c r="J35" s="27">
        <v>7360</v>
      </c>
      <c r="K35" s="28">
        <v>9</v>
      </c>
    </row>
    <row r="36" spans="1:11" ht="13.5">
      <c r="A36" s="41" t="s">
        <v>38</v>
      </c>
      <c r="B36" s="17"/>
      <c r="C36" s="42">
        <v>31095</v>
      </c>
      <c r="D36" s="42">
        <v>25358</v>
      </c>
      <c r="E36" s="43">
        <v>1130</v>
      </c>
      <c r="F36" s="44">
        <v>32113</v>
      </c>
      <c r="G36" s="45">
        <v>27589</v>
      </c>
      <c r="H36" s="46">
        <v>1129</v>
      </c>
      <c r="I36" s="47">
        <v>35229</v>
      </c>
      <c r="J36" s="42">
        <v>31600</v>
      </c>
      <c r="K36" s="43">
        <v>3629</v>
      </c>
    </row>
    <row r="37" spans="1:11" ht="13.5">
      <c r="A37" s="48" t="s">
        <v>39</v>
      </c>
      <c r="B37" s="18"/>
      <c r="C37" s="19"/>
      <c r="D37" s="19"/>
      <c r="E37" s="20"/>
      <c r="F37" s="21">
        <v>3.3</v>
      </c>
      <c r="G37" s="19">
        <v>8.8</v>
      </c>
      <c r="H37" s="22">
        <v>-0.1</v>
      </c>
      <c r="I37" s="23">
        <v>9.7</v>
      </c>
      <c r="J37" s="19">
        <v>14.5</v>
      </c>
      <c r="K37" s="20">
        <v>221.4</v>
      </c>
    </row>
    <row r="38" spans="1:11" ht="13.5">
      <c r="A38" s="37" t="s">
        <v>40</v>
      </c>
      <c r="B38" s="11" t="s">
        <v>41</v>
      </c>
      <c r="C38" s="32">
        <v>30732</v>
      </c>
      <c r="D38" s="32">
        <v>25348</v>
      </c>
      <c r="E38" s="33">
        <v>777</v>
      </c>
      <c r="F38" s="34">
        <v>31750</v>
      </c>
      <c r="G38" s="32">
        <v>27579</v>
      </c>
      <c r="H38" s="35">
        <v>776</v>
      </c>
      <c r="I38" s="36">
        <v>33658</v>
      </c>
      <c r="J38" s="32">
        <v>30170</v>
      </c>
      <c r="K38" s="33">
        <v>3489</v>
      </c>
    </row>
    <row r="39" spans="1:11" ht="13.5">
      <c r="A39" s="38" t="s">
        <v>42</v>
      </c>
      <c r="B39" s="11" t="s">
        <v>43</v>
      </c>
      <c r="C39" s="27">
        <v>169</v>
      </c>
      <c r="D39" s="27">
        <v>137</v>
      </c>
      <c r="E39" s="28">
        <v>41</v>
      </c>
      <c r="F39" s="29">
        <v>169</v>
      </c>
      <c r="G39" s="27">
        <v>137</v>
      </c>
      <c r="H39" s="30">
        <v>41</v>
      </c>
      <c r="I39" s="31">
        <v>214</v>
      </c>
      <c r="J39" s="27">
        <v>164</v>
      </c>
      <c r="K39" s="28">
        <v>49</v>
      </c>
    </row>
    <row r="40" spans="1:11" ht="13.5">
      <c r="A40" s="49" t="s">
        <v>44</v>
      </c>
      <c r="B40" s="24" t="s">
        <v>43</v>
      </c>
      <c r="C40" s="50">
        <v>1060</v>
      </c>
      <c r="D40" s="50">
        <v>1055</v>
      </c>
      <c r="E40" s="51">
        <v>76</v>
      </c>
      <c r="F40" s="52">
        <v>1060</v>
      </c>
      <c r="G40" s="50">
        <v>1055</v>
      </c>
      <c r="H40" s="53">
        <v>76</v>
      </c>
      <c r="I40" s="54">
        <v>1357</v>
      </c>
      <c r="J40" s="50">
        <v>1266</v>
      </c>
      <c r="K40" s="51">
        <v>91</v>
      </c>
    </row>
    <row r="41" spans="1:11" ht="13.5">
      <c r="A41" s="25" t="s">
        <v>53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55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56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57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58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59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60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G42" sqref="G42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214</v>
      </c>
      <c r="D5" s="27"/>
      <c r="E5" s="28">
        <v>214</v>
      </c>
      <c r="F5" s="29">
        <v>214</v>
      </c>
      <c r="G5" s="27"/>
      <c r="H5" s="30">
        <v>213</v>
      </c>
      <c r="I5" s="31">
        <v>214</v>
      </c>
      <c r="J5" s="27"/>
      <c r="K5" s="28">
        <v>213</v>
      </c>
    </row>
    <row r="6" spans="1:11" ht="13.5">
      <c r="A6" s="39" t="s">
        <v>13</v>
      </c>
      <c r="B6" s="11" t="s">
        <v>14</v>
      </c>
      <c r="C6" s="27">
        <v>15</v>
      </c>
      <c r="D6" s="27"/>
      <c r="E6" s="28">
        <v>15</v>
      </c>
      <c r="F6" s="29">
        <v>14</v>
      </c>
      <c r="G6" s="27"/>
      <c r="H6" s="30">
        <v>14</v>
      </c>
      <c r="I6" s="31">
        <v>14</v>
      </c>
      <c r="J6" s="27"/>
      <c r="K6" s="28">
        <v>14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33</v>
      </c>
      <c r="D8" s="27">
        <v>7</v>
      </c>
      <c r="E8" s="28">
        <v>19</v>
      </c>
      <c r="F8" s="29">
        <v>33</v>
      </c>
      <c r="G8" s="27">
        <v>8</v>
      </c>
      <c r="H8" s="30">
        <v>18</v>
      </c>
      <c r="I8" s="31">
        <v>33</v>
      </c>
      <c r="J8" s="27">
        <v>9</v>
      </c>
      <c r="K8" s="28">
        <v>19</v>
      </c>
    </row>
    <row r="9" spans="1:11" ht="13.5">
      <c r="A9" s="39" t="s">
        <v>19</v>
      </c>
      <c r="B9" s="11" t="s">
        <v>20</v>
      </c>
      <c r="C9" s="27">
        <v>1462</v>
      </c>
      <c r="D9" s="27">
        <v>823</v>
      </c>
      <c r="E9" s="28">
        <v>58</v>
      </c>
      <c r="F9" s="29">
        <v>1301</v>
      </c>
      <c r="G9" s="27">
        <v>854</v>
      </c>
      <c r="H9" s="30">
        <v>18</v>
      </c>
      <c r="I9" s="31">
        <v>1301</v>
      </c>
      <c r="J9" s="27">
        <v>858</v>
      </c>
      <c r="K9" s="28">
        <v>12</v>
      </c>
    </row>
    <row r="10" spans="1:11" ht="13.5">
      <c r="A10" s="39" t="s">
        <v>21</v>
      </c>
      <c r="B10" s="11"/>
      <c r="C10" s="27">
        <v>3224</v>
      </c>
      <c r="D10" s="27">
        <v>2017</v>
      </c>
      <c r="E10" s="28"/>
      <c r="F10" s="29">
        <v>2084</v>
      </c>
      <c r="G10" s="27">
        <v>1595</v>
      </c>
      <c r="H10" s="30">
        <v>5</v>
      </c>
      <c r="I10" s="31">
        <v>2088</v>
      </c>
      <c r="J10" s="27">
        <v>1599</v>
      </c>
      <c r="K10" s="28">
        <v>5</v>
      </c>
    </row>
    <row r="11" spans="1:11" ht="13.5">
      <c r="A11" s="40" t="s">
        <v>22</v>
      </c>
      <c r="B11" s="11"/>
      <c r="C11" s="27">
        <v>488</v>
      </c>
      <c r="D11" s="27">
        <v>290</v>
      </c>
      <c r="E11" s="28"/>
      <c r="F11" s="29">
        <v>71</v>
      </c>
      <c r="G11" s="27">
        <v>44</v>
      </c>
      <c r="H11" s="30">
        <v>1</v>
      </c>
      <c r="I11" s="31">
        <v>75</v>
      </c>
      <c r="J11" s="27">
        <v>48</v>
      </c>
      <c r="K11" s="28">
        <v>1</v>
      </c>
    </row>
    <row r="12" spans="1:11" ht="13.5">
      <c r="A12" s="40" t="s">
        <v>23</v>
      </c>
      <c r="B12" s="11"/>
      <c r="C12" s="27">
        <v>279</v>
      </c>
      <c r="D12" s="27">
        <v>463</v>
      </c>
      <c r="E12" s="28"/>
      <c r="F12" s="29">
        <v>141</v>
      </c>
      <c r="G12" s="27">
        <v>115</v>
      </c>
      <c r="H12" s="30">
        <v>1</v>
      </c>
      <c r="I12" s="31">
        <v>141</v>
      </c>
      <c r="J12" s="27">
        <v>115</v>
      </c>
      <c r="K12" s="28">
        <v>1</v>
      </c>
    </row>
    <row r="13" spans="1:11" ht="13.5">
      <c r="A13" s="40" t="s">
        <v>24</v>
      </c>
      <c r="B13" s="11"/>
      <c r="C13" s="27">
        <v>91</v>
      </c>
      <c r="D13" s="27">
        <v>28</v>
      </c>
      <c r="E13" s="28"/>
      <c r="F13" s="29">
        <v>18</v>
      </c>
      <c r="G13" s="27">
        <v>13</v>
      </c>
      <c r="H13" s="30"/>
      <c r="I13" s="31">
        <v>18</v>
      </c>
      <c r="J13" s="27">
        <v>13</v>
      </c>
      <c r="K13" s="28"/>
    </row>
    <row r="14" spans="1:11" ht="13.5">
      <c r="A14" s="40" t="s">
        <v>25</v>
      </c>
      <c r="B14" s="11"/>
      <c r="C14" s="27">
        <v>223</v>
      </c>
      <c r="D14" s="27">
        <v>80</v>
      </c>
      <c r="E14" s="28"/>
      <c r="F14" s="29">
        <v>180</v>
      </c>
      <c r="G14" s="27">
        <v>72</v>
      </c>
      <c r="H14" s="30"/>
      <c r="I14" s="31">
        <v>180</v>
      </c>
      <c r="J14" s="27">
        <v>72</v>
      </c>
      <c r="K14" s="28"/>
    </row>
    <row r="15" spans="1:11" ht="13.5">
      <c r="A15" s="40" t="s">
        <v>26</v>
      </c>
      <c r="B15" s="11"/>
      <c r="C15" s="27">
        <v>195</v>
      </c>
      <c r="D15" s="27">
        <v>180</v>
      </c>
      <c r="E15" s="28"/>
      <c r="F15" s="29">
        <v>223</v>
      </c>
      <c r="G15" s="27">
        <v>151</v>
      </c>
      <c r="H15" s="30"/>
      <c r="I15" s="31">
        <v>223</v>
      </c>
      <c r="J15" s="27">
        <v>151</v>
      </c>
      <c r="K15" s="28"/>
    </row>
    <row r="16" spans="1:11" ht="13.5">
      <c r="A16" s="40" t="s">
        <v>27</v>
      </c>
      <c r="B16" s="11"/>
      <c r="C16" s="27">
        <v>401</v>
      </c>
      <c r="D16" s="27">
        <v>190</v>
      </c>
      <c r="E16" s="28"/>
      <c r="F16" s="29">
        <v>152</v>
      </c>
      <c r="G16" s="27">
        <v>97</v>
      </c>
      <c r="H16" s="30"/>
      <c r="I16" s="31">
        <v>152</v>
      </c>
      <c r="J16" s="27">
        <v>97</v>
      </c>
      <c r="K16" s="28"/>
    </row>
    <row r="17" spans="1:11" ht="13.5">
      <c r="A17" s="40" t="s">
        <v>28</v>
      </c>
      <c r="B17" s="11"/>
      <c r="C17" s="27">
        <v>196</v>
      </c>
      <c r="D17" s="27">
        <v>40</v>
      </c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27</v>
      </c>
      <c r="D18" s="27">
        <v>14</v>
      </c>
      <c r="E18" s="28"/>
      <c r="F18" s="29">
        <v>24</v>
      </c>
      <c r="G18" s="27">
        <v>6</v>
      </c>
      <c r="H18" s="30"/>
      <c r="I18" s="31">
        <v>24</v>
      </c>
      <c r="J18" s="27">
        <v>6</v>
      </c>
      <c r="K18" s="28"/>
    </row>
    <row r="19" spans="1:11" ht="13.5">
      <c r="A19" s="40" t="s">
        <v>30</v>
      </c>
      <c r="B19" s="11"/>
      <c r="C19" s="27">
        <v>1324</v>
      </c>
      <c r="D19" s="27">
        <v>732</v>
      </c>
      <c r="E19" s="28"/>
      <c r="F19" s="29">
        <v>1275</v>
      </c>
      <c r="G19" s="27">
        <v>1097</v>
      </c>
      <c r="H19" s="30">
        <v>3</v>
      </c>
      <c r="I19" s="31">
        <v>1275</v>
      </c>
      <c r="J19" s="27">
        <v>1097</v>
      </c>
      <c r="K19" s="28">
        <v>3</v>
      </c>
    </row>
    <row r="20" spans="1:11" ht="13.5">
      <c r="A20" s="39" t="s">
        <v>31</v>
      </c>
      <c r="B20" s="11"/>
      <c r="C20" s="27">
        <v>11192</v>
      </c>
      <c r="D20" s="27">
        <v>7805</v>
      </c>
      <c r="E20" s="28"/>
      <c r="F20" s="29">
        <v>6564</v>
      </c>
      <c r="G20" s="27">
        <v>5070</v>
      </c>
      <c r="H20" s="30">
        <v>63</v>
      </c>
      <c r="I20" s="31">
        <v>6586</v>
      </c>
      <c r="J20" s="27">
        <v>5093</v>
      </c>
      <c r="K20" s="28">
        <v>63</v>
      </c>
    </row>
    <row r="21" spans="1:11" ht="13.5">
      <c r="A21" s="40" t="s">
        <v>22</v>
      </c>
      <c r="B21" s="11"/>
      <c r="C21" s="27">
        <v>114</v>
      </c>
      <c r="D21" s="27">
        <v>51</v>
      </c>
      <c r="E21" s="28"/>
      <c r="F21" s="29">
        <v>438</v>
      </c>
      <c r="G21" s="27">
        <v>354</v>
      </c>
      <c r="H21" s="30"/>
      <c r="I21" s="31">
        <v>438</v>
      </c>
      <c r="J21" s="27">
        <v>354</v>
      </c>
      <c r="K21" s="28"/>
    </row>
    <row r="22" spans="1:11" ht="13.5">
      <c r="A22" s="40" t="s">
        <v>23</v>
      </c>
      <c r="B22" s="11"/>
      <c r="C22" s="27">
        <v>223</v>
      </c>
      <c r="D22" s="27">
        <v>119</v>
      </c>
      <c r="E22" s="28"/>
      <c r="F22" s="29">
        <v>263</v>
      </c>
      <c r="G22" s="27">
        <v>164</v>
      </c>
      <c r="H22" s="30">
        <v>2</v>
      </c>
      <c r="I22" s="31">
        <v>263</v>
      </c>
      <c r="J22" s="27">
        <v>164</v>
      </c>
      <c r="K22" s="28">
        <v>2</v>
      </c>
    </row>
    <row r="23" spans="1:11" ht="13.5">
      <c r="A23" s="40" t="s">
        <v>24</v>
      </c>
      <c r="B23" s="11"/>
      <c r="C23" s="27">
        <v>220</v>
      </c>
      <c r="D23" s="27">
        <v>75</v>
      </c>
      <c r="E23" s="28"/>
      <c r="F23" s="29">
        <v>26</v>
      </c>
      <c r="G23" s="27">
        <v>16</v>
      </c>
      <c r="H23" s="30"/>
      <c r="I23" s="31">
        <v>26</v>
      </c>
      <c r="J23" s="27">
        <v>16</v>
      </c>
      <c r="K23" s="28"/>
    </row>
    <row r="24" spans="1:11" ht="13.5">
      <c r="A24" s="40" t="s">
        <v>25</v>
      </c>
      <c r="B24" s="11"/>
      <c r="C24" s="27">
        <v>446</v>
      </c>
      <c r="D24" s="27">
        <v>180</v>
      </c>
      <c r="E24" s="28"/>
      <c r="F24" s="29">
        <v>359</v>
      </c>
      <c r="G24" s="27">
        <v>226</v>
      </c>
      <c r="H24" s="30"/>
      <c r="I24" s="31">
        <v>359</v>
      </c>
      <c r="J24" s="27">
        <v>226</v>
      </c>
      <c r="K24" s="28"/>
    </row>
    <row r="25" spans="1:11" ht="13.5">
      <c r="A25" s="40" t="s">
        <v>26</v>
      </c>
      <c r="B25" s="11"/>
      <c r="C25" s="27">
        <v>1338</v>
      </c>
      <c r="D25" s="27">
        <v>856</v>
      </c>
      <c r="E25" s="28"/>
      <c r="F25" s="29">
        <v>970</v>
      </c>
      <c r="G25" s="27">
        <v>307</v>
      </c>
      <c r="H25" s="30">
        <v>3</v>
      </c>
      <c r="I25" s="31">
        <v>970</v>
      </c>
      <c r="J25" s="27">
        <v>307</v>
      </c>
      <c r="K25" s="28">
        <v>3</v>
      </c>
    </row>
    <row r="26" spans="1:11" ht="13.5">
      <c r="A26" s="40" t="s">
        <v>27</v>
      </c>
      <c r="B26" s="11"/>
      <c r="C26" s="27">
        <v>447</v>
      </c>
      <c r="D26" s="27">
        <v>246</v>
      </c>
      <c r="E26" s="28"/>
      <c r="F26" s="29">
        <v>511</v>
      </c>
      <c r="G26" s="27">
        <v>194</v>
      </c>
      <c r="H26" s="30">
        <v>1</v>
      </c>
      <c r="I26" s="31">
        <v>511</v>
      </c>
      <c r="J26" s="27">
        <v>194</v>
      </c>
      <c r="K26" s="28">
        <v>1</v>
      </c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112</v>
      </c>
      <c r="D28" s="27">
        <v>70</v>
      </c>
      <c r="E28" s="28"/>
      <c r="F28" s="29">
        <v>35</v>
      </c>
      <c r="G28" s="27">
        <v>15</v>
      </c>
      <c r="H28" s="30"/>
      <c r="I28" s="31">
        <v>35</v>
      </c>
      <c r="J28" s="27">
        <v>15</v>
      </c>
      <c r="K28" s="28"/>
    </row>
    <row r="29" spans="1:11" ht="13.5">
      <c r="A29" s="40" t="s">
        <v>30</v>
      </c>
      <c r="B29" s="11"/>
      <c r="C29" s="27">
        <v>8292</v>
      </c>
      <c r="D29" s="27">
        <v>6208</v>
      </c>
      <c r="E29" s="28"/>
      <c r="F29" s="29">
        <v>3962</v>
      </c>
      <c r="G29" s="27">
        <v>3794</v>
      </c>
      <c r="H29" s="30">
        <v>57</v>
      </c>
      <c r="I29" s="31">
        <v>3984</v>
      </c>
      <c r="J29" s="27">
        <v>3817</v>
      </c>
      <c r="K29" s="28">
        <v>57</v>
      </c>
    </row>
    <row r="30" spans="1:11" ht="13.5">
      <c r="A30" s="39" t="s">
        <v>32</v>
      </c>
      <c r="B30" s="11"/>
      <c r="C30" s="27">
        <v>5665</v>
      </c>
      <c r="D30" s="27">
        <v>3311</v>
      </c>
      <c r="E30" s="28"/>
      <c r="F30" s="29">
        <v>9670</v>
      </c>
      <c r="G30" s="27">
        <v>6832</v>
      </c>
      <c r="H30" s="30">
        <v>28</v>
      </c>
      <c r="I30" s="31">
        <v>9670</v>
      </c>
      <c r="J30" s="27">
        <v>6832</v>
      </c>
      <c r="K30" s="28">
        <v>27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>
        <v>8383</v>
      </c>
      <c r="D35" s="27">
        <v>6487</v>
      </c>
      <c r="E35" s="28">
        <v>1117</v>
      </c>
      <c r="F35" s="29">
        <v>6808</v>
      </c>
      <c r="G35" s="27">
        <v>5610</v>
      </c>
      <c r="H35" s="30">
        <v>4</v>
      </c>
      <c r="I35" s="31">
        <v>6808</v>
      </c>
      <c r="J35" s="27">
        <v>5610</v>
      </c>
      <c r="K35" s="28">
        <v>4</v>
      </c>
    </row>
    <row r="36" spans="1:11" ht="13.5">
      <c r="A36" s="41" t="s">
        <v>38</v>
      </c>
      <c r="B36" s="17"/>
      <c r="C36" s="42">
        <v>30188</v>
      </c>
      <c r="D36" s="42">
        <v>20450</v>
      </c>
      <c r="E36" s="43">
        <v>1423</v>
      </c>
      <c r="F36" s="44">
        <v>26688</v>
      </c>
      <c r="G36" s="45">
        <v>19969</v>
      </c>
      <c r="H36" s="46">
        <v>363</v>
      </c>
      <c r="I36" s="47">
        <v>26714</v>
      </c>
      <c r="J36" s="42">
        <v>20001</v>
      </c>
      <c r="K36" s="43">
        <v>357</v>
      </c>
    </row>
    <row r="37" spans="1:11" ht="13.5">
      <c r="A37" s="48" t="s">
        <v>39</v>
      </c>
      <c r="B37" s="18"/>
      <c r="C37" s="19"/>
      <c r="D37" s="19"/>
      <c r="E37" s="20"/>
      <c r="F37" s="21">
        <v>-11.6</v>
      </c>
      <c r="G37" s="19">
        <v>-2.4</v>
      </c>
      <c r="H37" s="22">
        <v>-74.5</v>
      </c>
      <c r="I37" s="23">
        <v>0.1</v>
      </c>
      <c r="J37" s="19">
        <v>0.2</v>
      </c>
      <c r="K37" s="20">
        <v>-1.7</v>
      </c>
    </row>
    <row r="38" spans="1:11" ht="13.5">
      <c r="A38" s="37" t="s">
        <v>40</v>
      </c>
      <c r="B38" s="11" t="s">
        <v>41</v>
      </c>
      <c r="C38" s="32">
        <v>28224</v>
      </c>
      <c r="D38" s="32">
        <v>18975</v>
      </c>
      <c r="E38" s="33">
        <v>1174</v>
      </c>
      <c r="F38" s="34">
        <v>23894</v>
      </c>
      <c r="G38" s="32">
        <v>17813</v>
      </c>
      <c r="H38" s="35">
        <v>119</v>
      </c>
      <c r="I38" s="36">
        <v>23915</v>
      </c>
      <c r="J38" s="32">
        <v>17838</v>
      </c>
      <c r="K38" s="33">
        <v>116</v>
      </c>
    </row>
    <row r="39" spans="1:11" ht="13.5">
      <c r="A39" s="38" t="s">
        <v>42</v>
      </c>
      <c r="B39" s="11" t="s">
        <v>43</v>
      </c>
      <c r="C39" s="27">
        <v>1406</v>
      </c>
      <c r="D39" s="27">
        <v>1193</v>
      </c>
      <c r="E39" s="28">
        <v>13</v>
      </c>
      <c r="F39" s="29">
        <v>2081</v>
      </c>
      <c r="G39" s="27">
        <v>1813</v>
      </c>
      <c r="H39" s="30">
        <v>13</v>
      </c>
      <c r="I39" s="31">
        <v>2085</v>
      </c>
      <c r="J39" s="27">
        <v>1819</v>
      </c>
      <c r="K39" s="28">
        <v>11</v>
      </c>
    </row>
    <row r="40" spans="1:11" ht="13.5">
      <c r="A40" s="49" t="s">
        <v>44</v>
      </c>
      <c r="B40" s="24" t="s">
        <v>43</v>
      </c>
      <c r="C40" s="50">
        <v>329</v>
      </c>
      <c r="D40" s="50">
        <v>282</v>
      </c>
      <c r="E40" s="51">
        <v>7</v>
      </c>
      <c r="F40" s="52">
        <v>485</v>
      </c>
      <c r="G40" s="50">
        <v>343</v>
      </c>
      <c r="H40" s="53">
        <v>4</v>
      </c>
      <c r="I40" s="54">
        <v>486</v>
      </c>
      <c r="J40" s="50">
        <v>344</v>
      </c>
      <c r="K40" s="51">
        <v>3</v>
      </c>
    </row>
    <row r="41" spans="1:11" ht="13.5">
      <c r="A41" s="25" t="s">
        <v>53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55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56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57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58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59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60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G42" sqref="G42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219</v>
      </c>
      <c r="D5" s="27">
        <v>219</v>
      </c>
      <c r="E5" s="28"/>
      <c r="F5" s="29">
        <v>217</v>
      </c>
      <c r="G5" s="27">
        <v>217</v>
      </c>
      <c r="H5" s="30"/>
      <c r="I5" s="31">
        <v>216</v>
      </c>
      <c r="J5" s="27">
        <v>216</v>
      </c>
      <c r="K5" s="28"/>
    </row>
    <row r="6" spans="1:11" ht="13.5">
      <c r="A6" s="39" t="s">
        <v>13</v>
      </c>
      <c r="B6" s="11" t="s">
        <v>14</v>
      </c>
      <c r="C6" s="27">
        <v>18</v>
      </c>
      <c r="D6" s="27">
        <v>18</v>
      </c>
      <c r="E6" s="28"/>
      <c r="F6" s="29"/>
      <c r="G6" s="27"/>
      <c r="H6" s="30"/>
      <c r="I6" s="31">
        <v>4</v>
      </c>
      <c r="J6" s="27">
        <v>4</v>
      </c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9</v>
      </c>
      <c r="D8" s="27">
        <v>6</v>
      </c>
      <c r="E8" s="28"/>
      <c r="F8" s="29">
        <v>8</v>
      </c>
      <c r="G8" s="27">
        <v>8</v>
      </c>
      <c r="H8" s="30"/>
      <c r="I8" s="31">
        <v>6</v>
      </c>
      <c r="J8" s="27">
        <v>6</v>
      </c>
      <c r="K8" s="28"/>
    </row>
    <row r="9" spans="1:11" ht="13.5">
      <c r="A9" s="39" t="s">
        <v>19</v>
      </c>
      <c r="B9" s="11" t="s">
        <v>20</v>
      </c>
      <c r="C9" s="27">
        <v>273</v>
      </c>
      <c r="D9" s="27">
        <v>183</v>
      </c>
      <c r="E9" s="28">
        <v>13</v>
      </c>
      <c r="F9" s="29">
        <v>361</v>
      </c>
      <c r="G9" s="27">
        <v>267</v>
      </c>
      <c r="H9" s="30">
        <v>94</v>
      </c>
      <c r="I9" s="31">
        <v>239</v>
      </c>
      <c r="J9" s="27">
        <v>145</v>
      </c>
      <c r="K9" s="28">
        <v>94</v>
      </c>
    </row>
    <row r="10" spans="1:11" ht="13.5">
      <c r="A10" s="39" t="s">
        <v>21</v>
      </c>
      <c r="B10" s="11"/>
      <c r="C10" s="27">
        <v>2165</v>
      </c>
      <c r="D10" s="27">
        <v>1646</v>
      </c>
      <c r="E10" s="28">
        <v>119</v>
      </c>
      <c r="F10" s="29">
        <v>2288</v>
      </c>
      <c r="G10" s="27">
        <v>2018</v>
      </c>
      <c r="H10" s="30">
        <v>270</v>
      </c>
      <c r="I10" s="31">
        <v>2642</v>
      </c>
      <c r="J10" s="27">
        <v>2372</v>
      </c>
      <c r="K10" s="28">
        <v>270</v>
      </c>
    </row>
    <row r="11" spans="1:11" ht="13.5">
      <c r="A11" s="40" t="s">
        <v>22</v>
      </c>
      <c r="B11" s="11"/>
      <c r="C11" s="27">
        <v>196</v>
      </c>
      <c r="D11" s="27">
        <v>164</v>
      </c>
      <c r="E11" s="28">
        <v>2</v>
      </c>
      <c r="F11" s="29">
        <v>172</v>
      </c>
      <c r="G11" s="27">
        <v>159</v>
      </c>
      <c r="H11" s="30">
        <v>13</v>
      </c>
      <c r="I11" s="31">
        <v>231</v>
      </c>
      <c r="J11" s="27">
        <v>218</v>
      </c>
      <c r="K11" s="28">
        <v>13</v>
      </c>
    </row>
    <row r="12" spans="1:11" ht="13.5">
      <c r="A12" s="40" t="s">
        <v>23</v>
      </c>
      <c r="B12" s="11"/>
      <c r="C12" s="27">
        <v>45</v>
      </c>
      <c r="D12" s="27">
        <v>42</v>
      </c>
      <c r="E12" s="28">
        <v>3</v>
      </c>
      <c r="F12" s="29">
        <v>43</v>
      </c>
      <c r="G12" s="27">
        <v>34</v>
      </c>
      <c r="H12" s="30">
        <v>9</v>
      </c>
      <c r="I12" s="31">
        <v>51</v>
      </c>
      <c r="J12" s="27">
        <v>42</v>
      </c>
      <c r="K12" s="28">
        <v>9</v>
      </c>
    </row>
    <row r="13" spans="1:11" ht="13.5">
      <c r="A13" s="40" t="s">
        <v>24</v>
      </c>
      <c r="B13" s="11"/>
      <c r="C13" s="27">
        <v>117</v>
      </c>
      <c r="D13" s="27">
        <v>96</v>
      </c>
      <c r="E13" s="28">
        <v>12</v>
      </c>
      <c r="F13" s="29">
        <v>168</v>
      </c>
      <c r="G13" s="27">
        <v>132</v>
      </c>
      <c r="H13" s="30">
        <v>36</v>
      </c>
      <c r="I13" s="31">
        <v>114</v>
      </c>
      <c r="J13" s="27">
        <v>78</v>
      </c>
      <c r="K13" s="28">
        <v>36</v>
      </c>
    </row>
    <row r="14" spans="1:11" ht="13.5">
      <c r="A14" s="40" t="s">
        <v>25</v>
      </c>
      <c r="B14" s="11"/>
      <c r="C14" s="27">
        <v>29</v>
      </c>
      <c r="D14" s="27">
        <v>21</v>
      </c>
      <c r="E14" s="28"/>
      <c r="F14" s="29">
        <v>38</v>
      </c>
      <c r="G14" s="27">
        <v>29</v>
      </c>
      <c r="H14" s="30">
        <v>9</v>
      </c>
      <c r="I14" s="31">
        <v>70</v>
      </c>
      <c r="J14" s="27">
        <v>61</v>
      </c>
      <c r="K14" s="28">
        <v>9</v>
      </c>
    </row>
    <row r="15" spans="1:11" ht="13.5">
      <c r="A15" s="40" t="s">
        <v>26</v>
      </c>
      <c r="B15" s="11"/>
      <c r="C15" s="27">
        <v>192</v>
      </c>
      <c r="D15" s="27">
        <v>115</v>
      </c>
      <c r="E15" s="28">
        <v>5</v>
      </c>
      <c r="F15" s="29">
        <v>248</v>
      </c>
      <c r="G15" s="27">
        <v>182</v>
      </c>
      <c r="H15" s="30">
        <v>66</v>
      </c>
      <c r="I15" s="31">
        <v>313</v>
      </c>
      <c r="J15" s="27">
        <v>247</v>
      </c>
      <c r="K15" s="28">
        <v>66</v>
      </c>
    </row>
    <row r="16" spans="1:11" ht="13.5">
      <c r="A16" s="40" t="s">
        <v>27</v>
      </c>
      <c r="B16" s="11"/>
      <c r="C16" s="27">
        <v>44</v>
      </c>
      <c r="D16" s="27">
        <v>36</v>
      </c>
      <c r="E16" s="28">
        <v>6</v>
      </c>
      <c r="F16" s="29">
        <v>67</v>
      </c>
      <c r="G16" s="27">
        <v>48</v>
      </c>
      <c r="H16" s="30">
        <v>19</v>
      </c>
      <c r="I16" s="31">
        <v>116</v>
      </c>
      <c r="J16" s="27">
        <v>97</v>
      </c>
      <c r="K16" s="28">
        <v>19</v>
      </c>
    </row>
    <row r="17" spans="1:11" ht="13.5">
      <c r="A17" s="40" t="s">
        <v>28</v>
      </c>
      <c r="B17" s="11"/>
      <c r="C17" s="27">
        <v>49</v>
      </c>
      <c r="D17" s="27">
        <v>34</v>
      </c>
      <c r="E17" s="28"/>
      <c r="F17" s="29">
        <v>71</v>
      </c>
      <c r="G17" s="27">
        <v>55</v>
      </c>
      <c r="H17" s="30">
        <v>16</v>
      </c>
      <c r="I17" s="31">
        <v>44</v>
      </c>
      <c r="J17" s="27">
        <v>28</v>
      </c>
      <c r="K17" s="28">
        <v>16</v>
      </c>
    </row>
    <row r="18" spans="1:11" ht="13.5">
      <c r="A18" s="40" t="s">
        <v>29</v>
      </c>
      <c r="B18" s="11"/>
      <c r="C18" s="27">
        <v>26</v>
      </c>
      <c r="D18" s="27">
        <v>25</v>
      </c>
      <c r="E18" s="28"/>
      <c r="F18" s="29">
        <v>28</v>
      </c>
      <c r="G18" s="27">
        <v>27</v>
      </c>
      <c r="H18" s="30">
        <v>1</v>
      </c>
      <c r="I18" s="31">
        <v>49</v>
      </c>
      <c r="J18" s="27">
        <v>48</v>
      </c>
      <c r="K18" s="28">
        <v>1</v>
      </c>
    </row>
    <row r="19" spans="1:11" ht="13.5">
      <c r="A19" s="40" t="s">
        <v>30</v>
      </c>
      <c r="B19" s="11"/>
      <c r="C19" s="27">
        <v>1467</v>
      </c>
      <c r="D19" s="27">
        <v>1113</v>
      </c>
      <c r="E19" s="28">
        <v>91</v>
      </c>
      <c r="F19" s="29">
        <v>1453</v>
      </c>
      <c r="G19" s="27">
        <v>1352</v>
      </c>
      <c r="H19" s="30">
        <v>101</v>
      </c>
      <c r="I19" s="31">
        <v>1654</v>
      </c>
      <c r="J19" s="27">
        <v>1553</v>
      </c>
      <c r="K19" s="28">
        <v>101</v>
      </c>
    </row>
    <row r="20" spans="1:11" ht="13.5">
      <c r="A20" s="39" t="s">
        <v>31</v>
      </c>
      <c r="B20" s="11"/>
      <c r="C20" s="27">
        <v>2507</v>
      </c>
      <c r="D20" s="27">
        <v>2030</v>
      </c>
      <c r="E20" s="28">
        <v>124</v>
      </c>
      <c r="F20" s="29">
        <v>2745</v>
      </c>
      <c r="G20" s="27">
        <v>2391</v>
      </c>
      <c r="H20" s="30">
        <v>354</v>
      </c>
      <c r="I20" s="31">
        <v>4495</v>
      </c>
      <c r="J20" s="27">
        <v>4141</v>
      </c>
      <c r="K20" s="28">
        <v>354</v>
      </c>
    </row>
    <row r="21" spans="1:11" ht="13.5">
      <c r="A21" s="40" t="s">
        <v>22</v>
      </c>
      <c r="B21" s="11"/>
      <c r="C21" s="27">
        <v>48</v>
      </c>
      <c r="D21" s="27">
        <v>34</v>
      </c>
      <c r="E21" s="28"/>
      <c r="F21" s="29">
        <v>50</v>
      </c>
      <c r="G21" s="27">
        <v>40</v>
      </c>
      <c r="H21" s="30">
        <v>10</v>
      </c>
      <c r="I21" s="31">
        <v>366</v>
      </c>
      <c r="J21" s="27">
        <v>356</v>
      </c>
      <c r="K21" s="28">
        <v>10</v>
      </c>
    </row>
    <row r="22" spans="1:11" ht="13.5">
      <c r="A22" s="40" t="s">
        <v>23</v>
      </c>
      <c r="B22" s="11"/>
      <c r="C22" s="27">
        <v>288</v>
      </c>
      <c r="D22" s="27">
        <v>248</v>
      </c>
      <c r="E22" s="28">
        <v>2</v>
      </c>
      <c r="F22" s="29">
        <v>210</v>
      </c>
      <c r="G22" s="27">
        <v>195</v>
      </c>
      <c r="H22" s="30">
        <v>15</v>
      </c>
      <c r="I22" s="31">
        <v>277</v>
      </c>
      <c r="J22" s="27">
        <v>262</v>
      </c>
      <c r="K22" s="28">
        <v>15</v>
      </c>
    </row>
    <row r="23" spans="1:11" ht="13.5">
      <c r="A23" s="40" t="s">
        <v>24</v>
      </c>
      <c r="B23" s="11"/>
      <c r="C23" s="27">
        <v>44</v>
      </c>
      <c r="D23" s="27">
        <v>41</v>
      </c>
      <c r="E23" s="28">
        <v>12</v>
      </c>
      <c r="F23" s="29">
        <v>38</v>
      </c>
      <c r="G23" s="27">
        <v>35</v>
      </c>
      <c r="H23" s="30">
        <v>3</v>
      </c>
      <c r="I23" s="31">
        <v>176</v>
      </c>
      <c r="J23" s="27">
        <v>173</v>
      </c>
      <c r="K23" s="28">
        <v>3</v>
      </c>
    </row>
    <row r="24" spans="1:11" ht="13.5">
      <c r="A24" s="40" t="s">
        <v>25</v>
      </c>
      <c r="B24" s="11"/>
      <c r="C24" s="27">
        <v>52</v>
      </c>
      <c r="D24" s="27">
        <v>49</v>
      </c>
      <c r="E24" s="28">
        <v>3</v>
      </c>
      <c r="F24" s="29">
        <v>41</v>
      </c>
      <c r="G24" s="27">
        <v>32</v>
      </c>
      <c r="H24" s="30">
        <v>9</v>
      </c>
      <c r="I24" s="31">
        <v>73</v>
      </c>
      <c r="J24" s="27">
        <v>64</v>
      </c>
      <c r="K24" s="28">
        <v>9</v>
      </c>
    </row>
    <row r="25" spans="1:11" ht="13.5">
      <c r="A25" s="40" t="s">
        <v>26</v>
      </c>
      <c r="B25" s="11"/>
      <c r="C25" s="27">
        <v>457</v>
      </c>
      <c r="D25" s="27">
        <v>306</v>
      </c>
      <c r="E25" s="28">
        <v>16</v>
      </c>
      <c r="F25" s="29">
        <v>511</v>
      </c>
      <c r="G25" s="27">
        <v>412</v>
      </c>
      <c r="H25" s="30">
        <v>99</v>
      </c>
      <c r="I25" s="31">
        <v>683</v>
      </c>
      <c r="J25" s="27">
        <v>584</v>
      </c>
      <c r="K25" s="28">
        <v>99</v>
      </c>
    </row>
    <row r="26" spans="1:11" ht="13.5">
      <c r="A26" s="40" t="s">
        <v>27</v>
      </c>
      <c r="B26" s="11"/>
      <c r="C26" s="27">
        <v>346</v>
      </c>
      <c r="D26" s="27">
        <v>313</v>
      </c>
      <c r="E26" s="28">
        <v>13</v>
      </c>
      <c r="F26" s="29">
        <v>351</v>
      </c>
      <c r="G26" s="27">
        <v>319</v>
      </c>
      <c r="H26" s="30">
        <v>32</v>
      </c>
      <c r="I26" s="31">
        <v>450</v>
      </c>
      <c r="J26" s="27">
        <v>418</v>
      </c>
      <c r="K26" s="28">
        <v>32</v>
      </c>
    </row>
    <row r="27" spans="1:11" ht="13.5">
      <c r="A27" s="40" t="s">
        <v>28</v>
      </c>
      <c r="B27" s="11"/>
      <c r="C27" s="27">
        <v>101</v>
      </c>
      <c r="D27" s="27">
        <v>82</v>
      </c>
      <c r="E27" s="28"/>
      <c r="F27" s="29">
        <v>112</v>
      </c>
      <c r="G27" s="27">
        <v>93</v>
      </c>
      <c r="H27" s="30">
        <v>19</v>
      </c>
      <c r="I27" s="31">
        <v>230</v>
      </c>
      <c r="J27" s="27">
        <v>211</v>
      </c>
      <c r="K27" s="28">
        <v>19</v>
      </c>
    </row>
    <row r="28" spans="1:11" ht="13.5">
      <c r="A28" s="40" t="s">
        <v>29</v>
      </c>
      <c r="B28" s="11"/>
      <c r="C28" s="27">
        <v>46</v>
      </c>
      <c r="D28" s="27">
        <v>37</v>
      </c>
      <c r="E28" s="28">
        <v>25</v>
      </c>
      <c r="F28" s="29">
        <v>52</v>
      </c>
      <c r="G28" s="27">
        <v>46</v>
      </c>
      <c r="H28" s="30">
        <v>6</v>
      </c>
      <c r="I28" s="31">
        <v>134</v>
      </c>
      <c r="J28" s="27">
        <v>128</v>
      </c>
      <c r="K28" s="28">
        <v>6</v>
      </c>
    </row>
    <row r="29" spans="1:11" ht="13.5">
      <c r="A29" s="40" t="s">
        <v>30</v>
      </c>
      <c r="B29" s="11"/>
      <c r="C29" s="27">
        <v>1125</v>
      </c>
      <c r="D29" s="27">
        <v>920</v>
      </c>
      <c r="E29" s="28">
        <v>53</v>
      </c>
      <c r="F29" s="29">
        <v>1380</v>
      </c>
      <c r="G29" s="27">
        <v>1219</v>
      </c>
      <c r="H29" s="30">
        <v>161</v>
      </c>
      <c r="I29" s="31">
        <v>2106</v>
      </c>
      <c r="J29" s="27">
        <v>1945</v>
      </c>
      <c r="K29" s="28">
        <v>161</v>
      </c>
    </row>
    <row r="30" spans="1:11" ht="13.5">
      <c r="A30" s="39" t="s">
        <v>32</v>
      </c>
      <c r="B30" s="11"/>
      <c r="C30" s="27">
        <v>4944</v>
      </c>
      <c r="D30" s="27">
        <v>4108</v>
      </c>
      <c r="E30" s="28">
        <v>595</v>
      </c>
      <c r="F30" s="29">
        <v>4279</v>
      </c>
      <c r="G30" s="27">
        <v>4197</v>
      </c>
      <c r="H30" s="30">
        <v>82</v>
      </c>
      <c r="I30" s="31">
        <v>4616</v>
      </c>
      <c r="J30" s="27">
        <v>4234</v>
      </c>
      <c r="K30" s="28">
        <v>382</v>
      </c>
    </row>
    <row r="31" spans="1:11" ht="13.5">
      <c r="A31" s="39" t="s">
        <v>33</v>
      </c>
      <c r="B31" s="11"/>
      <c r="C31" s="27">
        <v>1718</v>
      </c>
      <c r="D31" s="27">
        <v>1282</v>
      </c>
      <c r="E31" s="28">
        <v>406</v>
      </c>
      <c r="F31" s="29">
        <v>2022</v>
      </c>
      <c r="G31" s="27">
        <v>1618</v>
      </c>
      <c r="H31" s="30">
        <v>404</v>
      </c>
      <c r="I31" s="31">
        <v>4345</v>
      </c>
      <c r="J31" s="27">
        <v>4011</v>
      </c>
      <c r="K31" s="28">
        <v>334</v>
      </c>
    </row>
    <row r="32" spans="1:11" ht="13.5">
      <c r="A32" s="39" t="s">
        <v>34</v>
      </c>
      <c r="B32" s="11"/>
      <c r="C32" s="27">
        <v>1364</v>
      </c>
      <c r="D32" s="27">
        <v>1098</v>
      </c>
      <c r="E32" s="28"/>
      <c r="F32" s="29">
        <v>1493</v>
      </c>
      <c r="G32" s="27">
        <v>1276</v>
      </c>
      <c r="H32" s="30">
        <v>217</v>
      </c>
      <c r="I32" s="31">
        <v>2403</v>
      </c>
      <c r="J32" s="27">
        <v>2186</v>
      </c>
      <c r="K32" s="28">
        <v>217</v>
      </c>
    </row>
    <row r="33" spans="1:11" ht="13.5">
      <c r="A33" s="39" t="s">
        <v>35</v>
      </c>
      <c r="B33" s="11"/>
      <c r="C33" s="27">
        <v>4088</v>
      </c>
      <c r="D33" s="27">
        <v>3865</v>
      </c>
      <c r="E33" s="28">
        <v>173</v>
      </c>
      <c r="F33" s="29">
        <v>2054</v>
      </c>
      <c r="G33" s="27">
        <v>1890</v>
      </c>
      <c r="H33" s="30">
        <v>164</v>
      </c>
      <c r="I33" s="31">
        <v>164</v>
      </c>
      <c r="J33" s="27"/>
      <c r="K33" s="28">
        <v>164</v>
      </c>
    </row>
    <row r="34" spans="1:11" ht="13.5">
      <c r="A34" s="39" t="s">
        <v>36</v>
      </c>
      <c r="B34" s="11"/>
      <c r="C34" s="27">
        <v>1370</v>
      </c>
      <c r="D34" s="27">
        <v>3254</v>
      </c>
      <c r="E34" s="28">
        <v>231</v>
      </c>
      <c r="F34" s="29">
        <v>4025</v>
      </c>
      <c r="G34" s="27">
        <v>3824</v>
      </c>
      <c r="H34" s="30">
        <v>201</v>
      </c>
      <c r="I34" s="31">
        <v>2376</v>
      </c>
      <c r="J34" s="27">
        <v>2175</v>
      </c>
      <c r="K34" s="28">
        <v>201</v>
      </c>
    </row>
    <row r="35" spans="1:11" ht="13.5">
      <c r="A35" s="39" t="s">
        <v>37</v>
      </c>
      <c r="B35" s="11"/>
      <c r="C35" s="27">
        <v>6645</v>
      </c>
      <c r="D35" s="27">
        <v>5827</v>
      </c>
      <c r="E35" s="28">
        <v>123</v>
      </c>
      <c r="F35" s="29">
        <v>5441</v>
      </c>
      <c r="G35" s="27">
        <v>5101</v>
      </c>
      <c r="H35" s="30">
        <v>340</v>
      </c>
      <c r="I35" s="31">
        <v>6327</v>
      </c>
      <c r="J35" s="27">
        <v>6287</v>
      </c>
      <c r="K35" s="28">
        <v>40</v>
      </c>
    </row>
    <row r="36" spans="1:11" ht="13.5">
      <c r="A36" s="41" t="s">
        <v>38</v>
      </c>
      <c r="B36" s="17"/>
      <c r="C36" s="42">
        <v>25320</v>
      </c>
      <c r="D36" s="42">
        <v>23536</v>
      </c>
      <c r="E36" s="43">
        <v>1784</v>
      </c>
      <c r="F36" s="44">
        <v>24933</v>
      </c>
      <c r="G36" s="45">
        <v>22807</v>
      </c>
      <c r="H36" s="46">
        <v>2126</v>
      </c>
      <c r="I36" s="47">
        <v>27833</v>
      </c>
      <c r="J36" s="42">
        <v>25777</v>
      </c>
      <c r="K36" s="43">
        <v>2056</v>
      </c>
    </row>
    <row r="37" spans="1:11" ht="13.5">
      <c r="A37" s="48" t="s">
        <v>39</v>
      </c>
      <c r="B37" s="18"/>
      <c r="C37" s="19"/>
      <c r="D37" s="19"/>
      <c r="E37" s="20"/>
      <c r="F37" s="21">
        <v>-1.5</v>
      </c>
      <c r="G37" s="19">
        <v>-3.1</v>
      </c>
      <c r="H37" s="22">
        <v>19.2</v>
      </c>
      <c r="I37" s="23">
        <v>11.6</v>
      </c>
      <c r="J37" s="19">
        <v>13</v>
      </c>
      <c r="K37" s="20">
        <v>-3.3</v>
      </c>
    </row>
    <row r="38" spans="1:11" ht="13.5">
      <c r="A38" s="37" t="s">
        <v>40</v>
      </c>
      <c r="B38" s="11" t="s">
        <v>41</v>
      </c>
      <c r="C38" s="32">
        <v>24937</v>
      </c>
      <c r="D38" s="32">
        <v>23190</v>
      </c>
      <c r="E38" s="33">
        <v>1460</v>
      </c>
      <c r="F38" s="34">
        <v>22195</v>
      </c>
      <c r="G38" s="32">
        <v>22009</v>
      </c>
      <c r="H38" s="35">
        <v>186</v>
      </c>
      <c r="I38" s="36">
        <v>22778</v>
      </c>
      <c r="J38" s="32">
        <v>22558</v>
      </c>
      <c r="K38" s="33">
        <v>220</v>
      </c>
    </row>
    <row r="39" spans="1:11" ht="13.5">
      <c r="A39" s="38" t="s">
        <v>42</v>
      </c>
      <c r="B39" s="11" t="s">
        <v>43</v>
      </c>
      <c r="C39" s="27">
        <v>1728</v>
      </c>
      <c r="D39" s="27">
        <v>1624</v>
      </c>
      <c r="E39" s="28">
        <v>42</v>
      </c>
      <c r="F39" s="29">
        <v>1151</v>
      </c>
      <c r="G39" s="27">
        <v>1149</v>
      </c>
      <c r="H39" s="30">
        <v>2</v>
      </c>
      <c r="I39" s="31">
        <v>1721</v>
      </c>
      <c r="J39" s="27">
        <v>1716</v>
      </c>
      <c r="K39" s="28">
        <v>5</v>
      </c>
    </row>
    <row r="40" spans="1:11" ht="13.5">
      <c r="A40" s="49" t="s">
        <v>44</v>
      </c>
      <c r="B40" s="24" t="s">
        <v>43</v>
      </c>
      <c r="C40" s="50">
        <v>860</v>
      </c>
      <c r="D40" s="50">
        <v>664</v>
      </c>
      <c r="E40" s="51">
        <v>108</v>
      </c>
      <c r="F40" s="52">
        <v>396</v>
      </c>
      <c r="G40" s="50">
        <v>392</v>
      </c>
      <c r="H40" s="53">
        <v>4</v>
      </c>
      <c r="I40" s="54">
        <v>453</v>
      </c>
      <c r="J40" s="50">
        <v>443</v>
      </c>
      <c r="K40" s="51">
        <v>10</v>
      </c>
    </row>
    <row r="41" spans="1:11" ht="13.5">
      <c r="A41" s="25" t="s">
        <v>53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55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56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57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58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59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60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G42" sqref="G42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231</v>
      </c>
      <c r="D5" s="27"/>
      <c r="E5" s="28">
        <v>231</v>
      </c>
      <c r="F5" s="29">
        <v>231</v>
      </c>
      <c r="G5" s="27"/>
      <c r="H5" s="30">
        <v>231</v>
      </c>
      <c r="I5" s="31">
        <v>231</v>
      </c>
      <c r="J5" s="27"/>
      <c r="K5" s="28">
        <v>231</v>
      </c>
    </row>
    <row r="6" spans="1:11" ht="13.5">
      <c r="A6" s="39" t="s">
        <v>13</v>
      </c>
      <c r="B6" s="11" t="s">
        <v>14</v>
      </c>
      <c r="C6" s="27">
        <v>18</v>
      </c>
      <c r="D6" s="27"/>
      <c r="E6" s="28">
        <v>18</v>
      </c>
      <c r="F6" s="29">
        <v>18</v>
      </c>
      <c r="G6" s="27"/>
      <c r="H6" s="30">
        <v>18</v>
      </c>
      <c r="I6" s="31">
        <v>18</v>
      </c>
      <c r="J6" s="27"/>
      <c r="K6" s="28">
        <v>18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15</v>
      </c>
      <c r="D8" s="27">
        <v>4</v>
      </c>
      <c r="E8" s="28">
        <v>11</v>
      </c>
      <c r="F8" s="29">
        <v>17</v>
      </c>
      <c r="G8" s="27">
        <v>5</v>
      </c>
      <c r="H8" s="30">
        <v>12</v>
      </c>
      <c r="I8" s="31">
        <v>17</v>
      </c>
      <c r="J8" s="27">
        <v>5</v>
      </c>
      <c r="K8" s="28">
        <v>12</v>
      </c>
    </row>
    <row r="9" spans="1:11" ht="13.5">
      <c r="A9" s="39" t="s">
        <v>19</v>
      </c>
      <c r="B9" s="11" t="s">
        <v>20</v>
      </c>
      <c r="C9" s="27">
        <v>914</v>
      </c>
      <c r="D9" s="27">
        <v>910</v>
      </c>
      <c r="E9" s="28">
        <v>4</v>
      </c>
      <c r="F9" s="29">
        <v>1004</v>
      </c>
      <c r="G9" s="27">
        <v>989</v>
      </c>
      <c r="H9" s="30">
        <v>15</v>
      </c>
      <c r="I9" s="31">
        <v>1008</v>
      </c>
      <c r="J9" s="27">
        <v>1003</v>
      </c>
      <c r="K9" s="28">
        <v>5</v>
      </c>
    </row>
    <row r="10" spans="1:11" ht="13.5">
      <c r="A10" s="39" t="s">
        <v>21</v>
      </c>
      <c r="B10" s="11"/>
      <c r="C10" s="27">
        <v>1644</v>
      </c>
      <c r="D10" s="27">
        <v>1575</v>
      </c>
      <c r="E10" s="28">
        <v>69</v>
      </c>
      <c r="F10" s="29">
        <v>1758</v>
      </c>
      <c r="G10" s="27">
        <v>1703</v>
      </c>
      <c r="H10" s="30">
        <v>55</v>
      </c>
      <c r="I10" s="31">
        <v>1784</v>
      </c>
      <c r="J10" s="27">
        <v>1684</v>
      </c>
      <c r="K10" s="28">
        <v>100</v>
      </c>
    </row>
    <row r="11" spans="1:11" ht="13.5">
      <c r="A11" s="40" t="s">
        <v>22</v>
      </c>
      <c r="B11" s="11"/>
      <c r="C11" s="27">
        <v>77</v>
      </c>
      <c r="D11" s="27">
        <v>77</v>
      </c>
      <c r="E11" s="28"/>
      <c r="F11" s="29">
        <v>99</v>
      </c>
      <c r="G11" s="27">
        <v>98</v>
      </c>
      <c r="H11" s="30">
        <v>1</v>
      </c>
      <c r="I11" s="31">
        <v>98</v>
      </c>
      <c r="J11" s="27">
        <v>98</v>
      </c>
      <c r="K11" s="28"/>
    </row>
    <row r="12" spans="1:11" ht="13.5">
      <c r="A12" s="40" t="s">
        <v>23</v>
      </c>
      <c r="B12" s="11"/>
      <c r="C12" s="27">
        <v>68</v>
      </c>
      <c r="D12" s="27">
        <v>68</v>
      </c>
      <c r="E12" s="28"/>
      <c r="F12" s="29">
        <v>63</v>
      </c>
      <c r="G12" s="27">
        <v>63</v>
      </c>
      <c r="H12" s="30"/>
      <c r="I12" s="31">
        <v>60</v>
      </c>
      <c r="J12" s="27">
        <v>60</v>
      </c>
      <c r="K12" s="28"/>
    </row>
    <row r="13" spans="1:11" ht="13.5">
      <c r="A13" s="40" t="s">
        <v>24</v>
      </c>
      <c r="B13" s="11"/>
      <c r="C13" s="27">
        <v>79</v>
      </c>
      <c r="D13" s="27">
        <v>72</v>
      </c>
      <c r="E13" s="28">
        <v>7</v>
      </c>
      <c r="F13" s="29">
        <v>75</v>
      </c>
      <c r="G13" s="27">
        <v>75</v>
      </c>
      <c r="H13" s="30"/>
      <c r="I13" s="31">
        <v>86</v>
      </c>
      <c r="J13" s="27">
        <v>85</v>
      </c>
      <c r="K13" s="28">
        <v>1</v>
      </c>
    </row>
    <row r="14" spans="1:11" ht="13.5">
      <c r="A14" s="40" t="s">
        <v>25</v>
      </c>
      <c r="B14" s="11"/>
      <c r="C14" s="27">
        <v>44</v>
      </c>
      <c r="D14" s="27">
        <v>42</v>
      </c>
      <c r="E14" s="28">
        <v>2</v>
      </c>
      <c r="F14" s="29">
        <v>34</v>
      </c>
      <c r="G14" s="27">
        <v>32</v>
      </c>
      <c r="H14" s="30">
        <v>2</v>
      </c>
      <c r="I14" s="31">
        <v>42</v>
      </c>
      <c r="J14" s="27">
        <v>38</v>
      </c>
      <c r="K14" s="28">
        <v>4</v>
      </c>
    </row>
    <row r="15" spans="1:11" ht="13.5">
      <c r="A15" s="40" t="s">
        <v>26</v>
      </c>
      <c r="B15" s="11"/>
      <c r="C15" s="27">
        <v>124</v>
      </c>
      <c r="D15" s="27">
        <v>124</v>
      </c>
      <c r="E15" s="28"/>
      <c r="F15" s="29">
        <v>122</v>
      </c>
      <c r="G15" s="27">
        <v>121</v>
      </c>
      <c r="H15" s="30">
        <v>1</v>
      </c>
      <c r="I15" s="31">
        <v>128</v>
      </c>
      <c r="J15" s="27">
        <v>126</v>
      </c>
      <c r="K15" s="28">
        <v>2</v>
      </c>
    </row>
    <row r="16" spans="1:11" ht="13.5">
      <c r="A16" s="40" t="s">
        <v>27</v>
      </c>
      <c r="B16" s="11"/>
      <c r="C16" s="27">
        <v>201</v>
      </c>
      <c r="D16" s="27">
        <v>182</v>
      </c>
      <c r="E16" s="28">
        <v>19</v>
      </c>
      <c r="F16" s="29">
        <v>148</v>
      </c>
      <c r="G16" s="27">
        <v>146</v>
      </c>
      <c r="H16" s="30">
        <v>2</v>
      </c>
      <c r="I16" s="31">
        <v>218</v>
      </c>
      <c r="J16" s="27">
        <v>182</v>
      </c>
      <c r="K16" s="28">
        <v>36</v>
      </c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14</v>
      </c>
      <c r="D18" s="27">
        <v>14</v>
      </c>
      <c r="E18" s="28"/>
      <c r="F18" s="29">
        <v>18</v>
      </c>
      <c r="G18" s="27">
        <v>18</v>
      </c>
      <c r="H18" s="30"/>
      <c r="I18" s="31">
        <v>16</v>
      </c>
      <c r="J18" s="27">
        <v>16</v>
      </c>
      <c r="K18" s="28"/>
    </row>
    <row r="19" spans="1:11" ht="13.5">
      <c r="A19" s="40" t="s">
        <v>30</v>
      </c>
      <c r="B19" s="11"/>
      <c r="C19" s="27">
        <v>1037</v>
      </c>
      <c r="D19" s="27">
        <v>996</v>
      </c>
      <c r="E19" s="28">
        <v>41</v>
      </c>
      <c r="F19" s="29">
        <v>1199</v>
      </c>
      <c r="G19" s="27">
        <v>1150</v>
      </c>
      <c r="H19" s="30">
        <v>49</v>
      </c>
      <c r="I19" s="31">
        <v>1136</v>
      </c>
      <c r="J19" s="27">
        <v>1079</v>
      </c>
      <c r="K19" s="28">
        <v>57</v>
      </c>
    </row>
    <row r="20" spans="1:11" ht="13.5">
      <c r="A20" s="39" t="s">
        <v>31</v>
      </c>
      <c r="B20" s="11"/>
      <c r="C20" s="27">
        <v>4019</v>
      </c>
      <c r="D20" s="27">
        <v>3888</v>
      </c>
      <c r="E20" s="28">
        <v>131</v>
      </c>
      <c r="F20" s="29">
        <v>4388</v>
      </c>
      <c r="G20" s="27">
        <v>4253</v>
      </c>
      <c r="H20" s="30">
        <v>135</v>
      </c>
      <c r="I20" s="31">
        <v>4306</v>
      </c>
      <c r="J20" s="27">
        <v>4175</v>
      </c>
      <c r="K20" s="28">
        <v>131</v>
      </c>
    </row>
    <row r="21" spans="1:11" ht="13.5">
      <c r="A21" s="40" t="s">
        <v>22</v>
      </c>
      <c r="B21" s="11"/>
      <c r="C21" s="27">
        <v>123</v>
      </c>
      <c r="D21" s="27">
        <v>123</v>
      </c>
      <c r="E21" s="28"/>
      <c r="F21" s="29">
        <v>158</v>
      </c>
      <c r="G21" s="27">
        <v>157</v>
      </c>
      <c r="H21" s="30">
        <v>1</v>
      </c>
      <c r="I21" s="31">
        <v>160</v>
      </c>
      <c r="J21" s="27">
        <v>159</v>
      </c>
      <c r="K21" s="28">
        <v>1</v>
      </c>
    </row>
    <row r="22" spans="1:11" ht="13.5">
      <c r="A22" s="40" t="s">
        <v>23</v>
      </c>
      <c r="B22" s="11"/>
      <c r="C22" s="27">
        <v>185</v>
      </c>
      <c r="D22" s="27">
        <v>185</v>
      </c>
      <c r="E22" s="28"/>
      <c r="F22" s="29">
        <v>193</v>
      </c>
      <c r="G22" s="27">
        <v>193</v>
      </c>
      <c r="H22" s="30"/>
      <c r="I22" s="31">
        <v>186</v>
      </c>
      <c r="J22" s="27">
        <v>186</v>
      </c>
      <c r="K22" s="28"/>
    </row>
    <row r="23" spans="1:11" ht="13.5">
      <c r="A23" s="40" t="s">
        <v>24</v>
      </c>
      <c r="B23" s="11"/>
      <c r="C23" s="27">
        <v>298</v>
      </c>
      <c r="D23" s="27">
        <v>280</v>
      </c>
      <c r="E23" s="28">
        <v>18</v>
      </c>
      <c r="F23" s="29">
        <v>425</v>
      </c>
      <c r="G23" s="27">
        <v>395</v>
      </c>
      <c r="H23" s="30">
        <v>30</v>
      </c>
      <c r="I23" s="31">
        <v>437</v>
      </c>
      <c r="J23" s="27">
        <v>412</v>
      </c>
      <c r="K23" s="28">
        <v>25</v>
      </c>
    </row>
    <row r="24" spans="1:11" ht="13.5">
      <c r="A24" s="40" t="s">
        <v>25</v>
      </c>
      <c r="B24" s="11"/>
      <c r="C24" s="27">
        <v>60</v>
      </c>
      <c r="D24" s="27">
        <v>57</v>
      </c>
      <c r="E24" s="28">
        <v>3</v>
      </c>
      <c r="F24" s="29">
        <v>65</v>
      </c>
      <c r="G24" s="27">
        <v>59</v>
      </c>
      <c r="H24" s="30">
        <v>6</v>
      </c>
      <c r="I24" s="31">
        <v>60</v>
      </c>
      <c r="J24" s="27">
        <v>57</v>
      </c>
      <c r="K24" s="28">
        <v>3</v>
      </c>
    </row>
    <row r="25" spans="1:11" ht="13.5">
      <c r="A25" s="40" t="s">
        <v>26</v>
      </c>
      <c r="B25" s="11"/>
      <c r="C25" s="27">
        <v>313</v>
      </c>
      <c r="D25" s="27">
        <v>312</v>
      </c>
      <c r="E25" s="28">
        <v>1</v>
      </c>
      <c r="F25" s="29">
        <v>362</v>
      </c>
      <c r="G25" s="27">
        <v>358</v>
      </c>
      <c r="H25" s="30">
        <v>4</v>
      </c>
      <c r="I25" s="31">
        <v>333</v>
      </c>
      <c r="J25" s="27">
        <v>330</v>
      </c>
      <c r="K25" s="28">
        <v>3</v>
      </c>
    </row>
    <row r="26" spans="1:11" ht="13.5">
      <c r="A26" s="40" t="s">
        <v>27</v>
      </c>
      <c r="B26" s="11"/>
      <c r="C26" s="27">
        <v>352</v>
      </c>
      <c r="D26" s="27">
        <v>322</v>
      </c>
      <c r="E26" s="28">
        <v>30</v>
      </c>
      <c r="F26" s="29">
        <v>442</v>
      </c>
      <c r="G26" s="27">
        <v>400</v>
      </c>
      <c r="H26" s="30">
        <v>42</v>
      </c>
      <c r="I26" s="31">
        <v>422</v>
      </c>
      <c r="J26" s="27">
        <v>391</v>
      </c>
      <c r="K26" s="28">
        <v>31</v>
      </c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80</v>
      </c>
      <c r="D28" s="27">
        <v>80</v>
      </c>
      <c r="E28" s="28"/>
      <c r="F28" s="29">
        <v>94</v>
      </c>
      <c r="G28" s="27">
        <v>94</v>
      </c>
      <c r="H28" s="30"/>
      <c r="I28" s="31">
        <v>96</v>
      </c>
      <c r="J28" s="27">
        <v>96</v>
      </c>
      <c r="K28" s="28"/>
    </row>
    <row r="29" spans="1:11" ht="13.5">
      <c r="A29" s="40" t="s">
        <v>30</v>
      </c>
      <c r="B29" s="11"/>
      <c r="C29" s="27">
        <v>2608</v>
      </c>
      <c r="D29" s="27">
        <v>2529</v>
      </c>
      <c r="E29" s="28">
        <v>79</v>
      </c>
      <c r="F29" s="29">
        <v>2649</v>
      </c>
      <c r="G29" s="27">
        <v>2597</v>
      </c>
      <c r="H29" s="30">
        <v>52</v>
      </c>
      <c r="I29" s="31">
        <v>2612</v>
      </c>
      <c r="J29" s="27">
        <v>2544</v>
      </c>
      <c r="K29" s="28">
        <v>68</v>
      </c>
    </row>
    <row r="30" spans="1:11" ht="13.5">
      <c r="A30" s="39" t="s">
        <v>32</v>
      </c>
      <c r="B30" s="11"/>
      <c r="C30" s="27">
        <v>7060</v>
      </c>
      <c r="D30" s="27">
        <v>7023</v>
      </c>
      <c r="E30" s="28">
        <v>37</v>
      </c>
      <c r="F30" s="29">
        <v>7272</v>
      </c>
      <c r="G30" s="27">
        <v>7107</v>
      </c>
      <c r="H30" s="30">
        <v>165</v>
      </c>
      <c r="I30" s="31">
        <v>7278</v>
      </c>
      <c r="J30" s="27">
        <v>7115</v>
      </c>
      <c r="K30" s="28">
        <v>163</v>
      </c>
    </row>
    <row r="31" spans="1:11" ht="13.5">
      <c r="A31" s="39" t="s">
        <v>33</v>
      </c>
      <c r="B31" s="11"/>
      <c r="C31" s="27">
        <v>4026</v>
      </c>
      <c r="D31" s="27">
        <v>3613</v>
      </c>
      <c r="E31" s="28">
        <v>413</v>
      </c>
      <c r="F31" s="29">
        <v>4436</v>
      </c>
      <c r="G31" s="27">
        <v>3949</v>
      </c>
      <c r="H31" s="30">
        <v>487</v>
      </c>
      <c r="I31" s="31">
        <v>4210</v>
      </c>
      <c r="J31" s="27">
        <v>3844</v>
      </c>
      <c r="K31" s="28">
        <v>366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2756</v>
      </c>
      <c r="D33" s="27">
        <v>2756</v>
      </c>
      <c r="E33" s="28"/>
      <c r="F33" s="29">
        <v>2745</v>
      </c>
      <c r="G33" s="27">
        <v>2745</v>
      </c>
      <c r="H33" s="30"/>
      <c r="I33" s="31">
        <v>2768</v>
      </c>
      <c r="J33" s="27">
        <v>2768</v>
      </c>
      <c r="K33" s="28"/>
    </row>
    <row r="34" spans="1:11" ht="13.5">
      <c r="A34" s="39" t="s">
        <v>36</v>
      </c>
      <c r="B34" s="11"/>
      <c r="C34" s="27">
        <v>3751</v>
      </c>
      <c r="D34" s="27">
        <v>3744</v>
      </c>
      <c r="E34" s="28">
        <v>7</v>
      </c>
      <c r="F34" s="29">
        <v>3840</v>
      </c>
      <c r="G34" s="27">
        <v>3833</v>
      </c>
      <c r="H34" s="30">
        <v>7</v>
      </c>
      <c r="I34" s="31">
        <v>3848</v>
      </c>
      <c r="J34" s="27">
        <v>3839</v>
      </c>
      <c r="K34" s="28">
        <v>9</v>
      </c>
    </row>
    <row r="35" spans="1:11" ht="13.5">
      <c r="A35" s="39" t="s">
        <v>37</v>
      </c>
      <c r="B35" s="11"/>
      <c r="C35" s="27">
        <v>5759</v>
      </c>
      <c r="D35" s="27">
        <v>5754</v>
      </c>
      <c r="E35" s="28">
        <v>5</v>
      </c>
      <c r="F35" s="29">
        <v>5827</v>
      </c>
      <c r="G35" s="27">
        <v>5819</v>
      </c>
      <c r="H35" s="30">
        <v>8</v>
      </c>
      <c r="I35" s="31">
        <v>5851</v>
      </c>
      <c r="J35" s="27">
        <v>5846</v>
      </c>
      <c r="K35" s="28">
        <v>5</v>
      </c>
    </row>
    <row r="36" spans="1:11" ht="13.5">
      <c r="A36" s="41" t="s">
        <v>38</v>
      </c>
      <c r="B36" s="17"/>
      <c r="C36" s="42">
        <v>30193</v>
      </c>
      <c r="D36" s="42">
        <v>29267</v>
      </c>
      <c r="E36" s="43">
        <v>926</v>
      </c>
      <c r="F36" s="44">
        <v>31536</v>
      </c>
      <c r="G36" s="45">
        <v>30403</v>
      </c>
      <c r="H36" s="46">
        <v>1133</v>
      </c>
      <c r="I36" s="47">
        <v>31319</v>
      </c>
      <c r="J36" s="42">
        <v>30279</v>
      </c>
      <c r="K36" s="43">
        <v>1040</v>
      </c>
    </row>
    <row r="37" spans="1:11" ht="13.5">
      <c r="A37" s="48" t="s">
        <v>39</v>
      </c>
      <c r="B37" s="18"/>
      <c r="C37" s="19"/>
      <c r="D37" s="19"/>
      <c r="E37" s="20"/>
      <c r="F37" s="21">
        <v>4.4</v>
      </c>
      <c r="G37" s="19">
        <v>3.9</v>
      </c>
      <c r="H37" s="22">
        <v>22.4</v>
      </c>
      <c r="I37" s="23">
        <v>-0.7</v>
      </c>
      <c r="J37" s="19">
        <v>-0.4</v>
      </c>
      <c r="K37" s="20">
        <v>-8.2</v>
      </c>
    </row>
    <row r="38" spans="1:11" ht="13.5">
      <c r="A38" s="37" t="s">
        <v>40</v>
      </c>
      <c r="B38" s="11" t="s">
        <v>41</v>
      </c>
      <c r="C38" s="32">
        <v>27062</v>
      </c>
      <c r="D38" s="32">
        <v>26617</v>
      </c>
      <c r="E38" s="33">
        <v>445</v>
      </c>
      <c r="F38" s="34">
        <v>26918</v>
      </c>
      <c r="G38" s="32">
        <v>26161</v>
      </c>
      <c r="H38" s="35">
        <v>757</v>
      </c>
      <c r="I38" s="36">
        <v>27457</v>
      </c>
      <c r="J38" s="32">
        <v>26800</v>
      </c>
      <c r="K38" s="33">
        <v>657</v>
      </c>
    </row>
    <row r="39" spans="1:11" ht="13.5">
      <c r="A39" s="38" t="s">
        <v>42</v>
      </c>
      <c r="B39" s="11" t="s">
        <v>43</v>
      </c>
      <c r="C39" s="27">
        <v>1595</v>
      </c>
      <c r="D39" s="27">
        <v>1593</v>
      </c>
      <c r="E39" s="28">
        <v>2</v>
      </c>
      <c r="F39" s="29">
        <v>1596</v>
      </c>
      <c r="G39" s="27">
        <v>1593</v>
      </c>
      <c r="H39" s="30">
        <v>3</v>
      </c>
      <c r="I39" s="31">
        <v>1716</v>
      </c>
      <c r="J39" s="27">
        <v>1711</v>
      </c>
      <c r="K39" s="28">
        <v>5</v>
      </c>
    </row>
    <row r="40" spans="1:11" ht="13.5">
      <c r="A40" s="49" t="s">
        <v>44</v>
      </c>
      <c r="B40" s="24" t="s">
        <v>43</v>
      </c>
      <c r="C40" s="50">
        <v>380</v>
      </c>
      <c r="D40" s="50">
        <v>377</v>
      </c>
      <c r="E40" s="51">
        <v>3</v>
      </c>
      <c r="F40" s="52">
        <v>349</v>
      </c>
      <c r="G40" s="50">
        <v>338</v>
      </c>
      <c r="H40" s="53">
        <v>11</v>
      </c>
      <c r="I40" s="54">
        <v>379</v>
      </c>
      <c r="J40" s="50">
        <v>365</v>
      </c>
      <c r="K40" s="51">
        <v>14</v>
      </c>
    </row>
    <row r="41" spans="1:11" ht="13.5">
      <c r="A41" s="25" t="s">
        <v>53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55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56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57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58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59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60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2019-11-22T11:51:04Z</dcterms:created>
  <dcterms:modified xsi:type="dcterms:W3CDTF">2019-11-22T11:54:06Z</dcterms:modified>
  <cp:category/>
  <cp:version/>
  <cp:contentType/>
  <cp:contentStatus/>
</cp:coreProperties>
</file>